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2400" windowWidth="15135" windowHeight="9300" activeTab="1"/>
  </bookViews>
  <sheets>
    <sheet name="Základní část" sheetId="1" r:id="rId1"/>
    <sheet name="Play off" sheetId="2" r:id="rId2"/>
  </sheets>
  <definedNames>
    <definedName name="_xlnm._FilterDatabase" localSheetId="1" hidden="1">'Play off'!$A$1:$B$187</definedName>
    <definedName name="_xlnm._FilterDatabase" localSheetId="0" hidden="1">'Základní část'!$A$1:$B$187</definedName>
    <definedName name="Team" localSheetId="1">'Play off'!$B$2:$B$187</definedName>
    <definedName name="Team">'Základní část'!$B$2:$B$187</definedName>
  </definedNames>
  <calcPr fullCalcOnLoad="1"/>
</workbook>
</file>

<file path=xl/sharedStrings.xml><?xml version="1.0" encoding="utf-8"?>
<sst xmlns="http://schemas.openxmlformats.org/spreadsheetml/2006/main" count="806" uniqueCount="241">
  <si>
    <t>Strabag</t>
  </si>
  <si>
    <t>Tým Swietelsky</t>
  </si>
  <si>
    <t>Agrostroj 1</t>
  </si>
  <si>
    <t>Autobazar</t>
  </si>
  <si>
    <t>Agrostroj 4</t>
  </si>
  <si>
    <t>SKP střechy</t>
  </si>
  <si>
    <t>Bačina</t>
  </si>
  <si>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</si>
  <si>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</si>
  <si>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</si>
  <si>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</si>
  <si>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</si>
  <si>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</si>
  <si>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</si>
  <si>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</si>
  <si>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</si>
  <si>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</si>
  <si>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</si>
  <si>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</si>
  <si>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</si>
  <si>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</si>
  <si>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</si>
  <si>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</si>
  <si>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</si>
  <si>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</si>
  <si>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</si>
  <si>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</si>
  <si>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</si>
  <si>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19. kolo</t>
  </si>
  <si>
    <t>20. kolo</t>
  </si>
  <si>
    <t>21. kolo</t>
  </si>
  <si>
    <t>22. kolo</t>
  </si>
  <si>
    <t>23. kolo</t>
  </si>
  <si>
    <t>24. kolo</t>
  </si>
  <si>
    <t>25. kolo</t>
  </si>
  <si>
    <t>Syčáci</t>
  </si>
  <si>
    <t>Agrostroj 5</t>
  </si>
  <si>
    <t>Sportex</t>
  </si>
  <si>
    <t>Sešli se</t>
  </si>
  <si>
    <t xml:space="preserve">Agro PNK </t>
  </si>
  <si>
    <t>Nandali si</t>
  </si>
  <si>
    <t>Jednoťáci</t>
  </si>
  <si>
    <t>Agrostroj 3</t>
  </si>
  <si>
    <t>Jablíčka</t>
  </si>
  <si>
    <t>1. Českomoravská</t>
  </si>
  <si>
    <t>Agrostroj 2</t>
  </si>
  <si>
    <t>Vuvuzely</t>
  </si>
  <si>
    <t>Rimowa</t>
  </si>
  <si>
    <t>Raketový feny</t>
  </si>
  <si>
    <t>SBD Pelhřimov</t>
  </si>
  <si>
    <t>Komasi</t>
  </si>
  <si>
    <t>Spokar</t>
  </si>
  <si>
    <t>Agropodnik Košetice</t>
  </si>
  <si>
    <t>Průměr na hru</t>
  </si>
  <si>
    <t>Nához</t>
  </si>
  <si>
    <t>Počet her</t>
  </si>
  <si>
    <t>Rásocha</t>
  </si>
  <si>
    <t>Petrik</t>
  </si>
  <si>
    <t>Šenigl</t>
  </si>
  <si>
    <t>Morbicerová</t>
  </si>
  <si>
    <t>Vacek</t>
  </si>
  <si>
    <t>Hypš</t>
  </si>
  <si>
    <t>Hanek</t>
  </si>
  <si>
    <t>Jelínek</t>
  </si>
  <si>
    <t>Kubů</t>
  </si>
  <si>
    <t>Poduška</t>
  </si>
  <si>
    <t>Janoušek</t>
  </si>
  <si>
    <t>Bartošková</t>
  </si>
  <si>
    <t>Matiášek</t>
  </si>
  <si>
    <t>Popelář</t>
  </si>
  <si>
    <t>Kos</t>
  </si>
  <si>
    <t>Dufek</t>
  </si>
  <si>
    <t>Příhoda</t>
  </si>
  <si>
    <t>Paťha</t>
  </si>
  <si>
    <t>Vyskočil</t>
  </si>
  <si>
    <t>Mynařík</t>
  </si>
  <si>
    <t>Landkamer</t>
  </si>
  <si>
    <t>Brothánek</t>
  </si>
  <si>
    <t>Doskočil</t>
  </si>
  <si>
    <t>Malý</t>
  </si>
  <si>
    <t>Háva</t>
  </si>
  <si>
    <t>Plechatý</t>
  </si>
  <si>
    <t>Vlasatý</t>
  </si>
  <si>
    <t>Pecha Karel</t>
  </si>
  <si>
    <t>Chaloupek Jan</t>
  </si>
  <si>
    <t>Matejková Miroslava</t>
  </si>
  <si>
    <t>Vytisková Zdena</t>
  </si>
  <si>
    <t>Rychetský Slávek</t>
  </si>
  <si>
    <t>Šimeček Zdeněk</t>
  </si>
  <si>
    <t>Jůn Milan</t>
  </si>
  <si>
    <t>Rataj Pavel</t>
  </si>
  <si>
    <t>Vránek Jan</t>
  </si>
  <si>
    <t>Kocman Libor</t>
  </si>
  <si>
    <t>Vomastek Martin</t>
  </si>
  <si>
    <t>Digrin Radek</t>
  </si>
  <si>
    <t>Plášil Zdeněk</t>
  </si>
  <si>
    <t>Tichánek Michal</t>
  </si>
  <si>
    <t>Kocmanová Jana</t>
  </si>
  <si>
    <t>Kubík Petr</t>
  </si>
  <si>
    <t>Leitl Lubomír</t>
  </si>
  <si>
    <t>Svoboda Ondřej</t>
  </si>
  <si>
    <t>Dopita Jan</t>
  </si>
  <si>
    <t>Bouz Ondřej</t>
  </si>
  <si>
    <t>Machyán Jiří</t>
  </si>
  <si>
    <t>Kumžák Josef</t>
  </si>
  <si>
    <t>Vydlák K.</t>
  </si>
  <si>
    <t>Brož P.</t>
  </si>
  <si>
    <t>Váňa M.</t>
  </si>
  <si>
    <t>Novák Mir.</t>
  </si>
  <si>
    <t>Hejda J.</t>
  </si>
  <si>
    <t>Kovařík J</t>
  </si>
  <si>
    <t>Jelínek T.</t>
  </si>
  <si>
    <t>Brožová Ludmila</t>
  </si>
  <si>
    <t>Farková Jana</t>
  </si>
  <si>
    <t>Vacková Jindřiška</t>
  </si>
  <si>
    <t>Bednářová Alena</t>
  </si>
  <si>
    <t>Dolejšová Monika</t>
  </si>
  <si>
    <t>Buchtová Ivana</t>
  </si>
  <si>
    <t>Tošer</t>
  </si>
  <si>
    <t>Kroupa</t>
  </si>
  <si>
    <t>Burda</t>
  </si>
  <si>
    <t>Mrázek Pavel</t>
  </si>
  <si>
    <t>Blažek Petr</t>
  </si>
  <si>
    <t>Mastný Pavel</t>
  </si>
  <si>
    <t>Tesař Jiří</t>
  </si>
  <si>
    <t>Štica</t>
  </si>
  <si>
    <t>Kříž Petr</t>
  </si>
  <si>
    <t>Mory Štefan</t>
  </si>
  <si>
    <t>Kočí Jakub</t>
  </si>
  <si>
    <t>Parkan Petr</t>
  </si>
  <si>
    <t>Bína P.</t>
  </si>
  <si>
    <t>Mareš M.</t>
  </si>
  <si>
    <t>Bláha L.</t>
  </si>
  <si>
    <t>Švíka T.</t>
  </si>
  <si>
    <t>Kott Mila</t>
  </si>
  <si>
    <t>Cichra Franta</t>
  </si>
  <si>
    <t>Zajíček Lukáš</t>
  </si>
  <si>
    <t>Zajíček Antonín</t>
  </si>
  <si>
    <t>Volčík Michal</t>
  </si>
  <si>
    <t>Háva Stanislav</t>
  </si>
  <si>
    <t>Náměstek Luděk</t>
  </si>
  <si>
    <t>Randa Jiří</t>
  </si>
  <si>
    <t>Kott Jaroslav</t>
  </si>
  <si>
    <t>Jíra Rostislav</t>
  </si>
  <si>
    <t>Brož Filip</t>
  </si>
  <si>
    <t>Gebarovský Jiří</t>
  </si>
  <si>
    <t>Písek Tomáš</t>
  </si>
  <si>
    <t>Vávro Miroslav</t>
  </si>
  <si>
    <t>Peterka Martin</t>
  </si>
  <si>
    <t>Veselý Luboš</t>
  </si>
  <si>
    <t>Kovář Vít</t>
  </si>
  <si>
    <t>Beránek Petr</t>
  </si>
  <si>
    <t>Gecko Milan</t>
  </si>
  <si>
    <t>Šikýř Vladimír</t>
  </si>
  <si>
    <t>Kameš Miroslav</t>
  </si>
  <si>
    <t>Novotný Martin</t>
  </si>
  <si>
    <t>Lhotský</t>
  </si>
  <si>
    <t>Havlíček Jiří</t>
  </si>
  <si>
    <t>Váňa Richard</t>
  </si>
  <si>
    <t>Vlčková Milada</t>
  </si>
  <si>
    <t>Skala Miloš</t>
  </si>
  <si>
    <t>David Vladimír</t>
  </si>
  <si>
    <t>Stejskalová Jana</t>
  </si>
  <si>
    <t>Čamra J.</t>
  </si>
  <si>
    <t>Čamra R.</t>
  </si>
  <si>
    <t>Groholová</t>
  </si>
  <si>
    <t>Kamírová</t>
  </si>
  <si>
    <t>Šusterová</t>
  </si>
  <si>
    <t>Mifka</t>
  </si>
  <si>
    <t>Chaloupka</t>
  </si>
  <si>
    <t>Humeš</t>
  </si>
  <si>
    <t>Pilský</t>
  </si>
  <si>
    <t>Beran</t>
  </si>
  <si>
    <t>Matoušek</t>
  </si>
  <si>
    <t>Musil</t>
  </si>
  <si>
    <t>Pašek</t>
  </si>
  <si>
    <t>Prokop František</t>
  </si>
  <si>
    <t>Štyx</t>
  </si>
  <si>
    <t>Matějka</t>
  </si>
  <si>
    <t>Jírů Zdeněk</t>
  </si>
  <si>
    <t>Chaloupek</t>
  </si>
  <si>
    <t>Vlček Jiří</t>
  </si>
  <si>
    <t>Tměj</t>
  </si>
  <si>
    <t>Hamalčíková</t>
  </si>
  <si>
    <t>Brada</t>
  </si>
  <si>
    <t>Běloch P.</t>
  </si>
  <si>
    <t>Blažek P.</t>
  </si>
  <si>
    <t>Jírů M.</t>
  </si>
  <si>
    <t>Čamra</t>
  </si>
  <si>
    <t>Hoferová</t>
  </si>
  <si>
    <t>Petrák</t>
  </si>
  <si>
    <t>Žižák Petr st.</t>
  </si>
  <si>
    <t>Žižák Petr ml.</t>
  </si>
  <si>
    <t>Lián</t>
  </si>
  <si>
    <t>Martínek David</t>
  </si>
  <si>
    <t>Franěk</t>
  </si>
  <si>
    <t>Zabloudil</t>
  </si>
  <si>
    <t>Opic</t>
  </si>
  <si>
    <t>Wiener</t>
  </si>
  <si>
    <t>Florian</t>
  </si>
  <si>
    <t>Paclík</t>
  </si>
  <si>
    <t>Maršík</t>
  </si>
  <si>
    <t>Krtková</t>
  </si>
  <si>
    <t>Holý Tomáš</t>
  </si>
  <si>
    <t>Dubiášová</t>
  </si>
  <si>
    <t>Vránek</t>
  </si>
  <si>
    <t>Zeitman</t>
  </si>
  <si>
    <t>Holý Radek</t>
  </si>
  <si>
    <t>Kopecký</t>
  </si>
  <si>
    <t>Gebarovský st.</t>
  </si>
  <si>
    <t>Pořadí</t>
  </si>
  <si>
    <t>Dirbák</t>
  </si>
  <si>
    <t>Vázler ml.</t>
  </si>
  <si>
    <t>Sůva Aleš</t>
  </si>
  <si>
    <t>Kůrka</t>
  </si>
  <si>
    <t>Skala Josef</t>
  </si>
  <si>
    <t>Marsi</t>
  </si>
  <si>
    <t>Jírů V.</t>
  </si>
  <si>
    <t>Lehejčková</t>
  </si>
  <si>
    <t>Brychca J.</t>
  </si>
  <si>
    <t>Jírů J.</t>
  </si>
  <si>
    <t>Jírů</t>
  </si>
  <si>
    <t>Jíra Jan</t>
  </si>
  <si>
    <t>Kalivoda</t>
  </si>
  <si>
    <t>Vázler M.</t>
  </si>
  <si>
    <t>Šereda</t>
  </si>
  <si>
    <t>Matějková</t>
  </si>
  <si>
    <t>Brychca L.</t>
  </si>
  <si>
    <t>Dušková 1</t>
  </si>
  <si>
    <t>Dušková 2</t>
  </si>
  <si>
    <t>Máca</t>
  </si>
  <si>
    <t>Starosta</t>
  </si>
  <si>
    <t>Vilímek</t>
  </si>
  <si>
    <t>Písek Zdeněk</t>
  </si>
  <si>
    <t>Linhart</t>
  </si>
  <si>
    <t>Janů</t>
  </si>
  <si>
    <t>Marszálek</t>
  </si>
  <si>
    <t>Šimandlová J.</t>
  </si>
  <si>
    <t>Šimandlová M.</t>
  </si>
  <si>
    <t>Peclinovský</t>
  </si>
  <si>
    <t>Jůn Milan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</si>
</sst>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BD188"/>
  <sheetViews>
    <sheetView showGridLines="0" zoomScale="175" zoomScaleNormal="175" zoomScalePageLayoutView="0" workbookViewId="0" topLeftCell="A1">
      <pane xSplit="2" ySplit="1" topLeftCell="AW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20.28125" style="0" customWidth="1"/>
    <col min="3" max="52" width="5.7109375" style="0" customWidth="1"/>
    <col min="53" max="53" width="8.421875" style="0" customWidth="1"/>
    <col min="54" max="54" width="7.7109375" style="14" customWidth="1"/>
    <col min="55" max="55" width="14.421875" style="0" customWidth="1"/>
    <col min="56" max="56" width="7.00390625" style="26" customWidth="1"/>
  </cols>
  <sheetData>
    <row r="1" spans="1:56" ht="31.5" customHeight="1" thickBot="1">
      <c r="A1" s="7" t="s">
        <v>8</v>
      </c>
      <c r="B1" s="10" t="s">
        <v>9</v>
      </c>
      <c r="C1" s="31" t="s">
        <v>10</v>
      </c>
      <c r="D1" s="32"/>
      <c r="E1" s="32" t="s">
        <v>11</v>
      </c>
      <c r="F1" s="32"/>
      <c r="G1" s="29" t="s">
        <v>12</v>
      </c>
      <c r="H1" s="29"/>
      <c r="I1" s="29" t="s">
        <v>13</v>
      </c>
      <c r="J1" s="29"/>
      <c r="K1" s="29" t="s">
        <v>14</v>
      </c>
      <c r="L1" s="29"/>
      <c r="M1" s="29" t="s">
        <v>15</v>
      </c>
      <c r="N1" s="29"/>
      <c r="O1" s="29" t="s">
        <v>16</v>
      </c>
      <c r="P1" s="29"/>
      <c r="Q1" s="29" t="s">
        <v>17</v>
      </c>
      <c r="R1" s="29"/>
      <c r="S1" s="29" t="s">
        <v>18</v>
      </c>
      <c r="T1" s="29"/>
      <c r="U1" s="29" t="s">
        <v>19</v>
      </c>
      <c r="V1" s="29"/>
      <c r="W1" s="29" t="s">
        <v>20</v>
      </c>
      <c r="X1" s="29"/>
      <c r="Y1" s="29" t="s">
        <v>21</v>
      </c>
      <c r="Z1" s="29"/>
      <c r="AA1" s="29" t="s">
        <v>22</v>
      </c>
      <c r="AB1" s="29"/>
      <c r="AC1" s="29" t="s">
        <v>23</v>
      </c>
      <c r="AD1" s="29"/>
      <c r="AE1" s="29" t="s">
        <v>24</v>
      </c>
      <c r="AF1" s="29"/>
      <c r="AG1" s="29" t="s">
        <v>25</v>
      </c>
      <c r="AH1" s="29"/>
      <c r="AI1" s="29" t="s">
        <v>26</v>
      </c>
      <c r="AJ1" s="29"/>
      <c r="AK1" s="29" t="s">
        <v>27</v>
      </c>
      <c r="AL1" s="29"/>
      <c r="AM1" s="29" t="s">
        <v>28</v>
      </c>
      <c r="AN1" s="29"/>
      <c r="AO1" s="29" t="s">
        <v>29</v>
      </c>
      <c r="AP1" s="29"/>
      <c r="AQ1" s="29" t="s">
        <v>30</v>
      </c>
      <c r="AR1" s="29"/>
      <c r="AS1" s="29" t="s">
        <v>31</v>
      </c>
      <c r="AT1" s="29"/>
      <c r="AU1" s="29" t="s">
        <v>32</v>
      </c>
      <c r="AV1" s="29"/>
      <c r="AW1" s="29" t="s">
        <v>33</v>
      </c>
      <c r="AX1" s="29"/>
      <c r="AY1" s="29" t="s">
        <v>34</v>
      </c>
      <c r="AZ1" s="30"/>
      <c r="BA1" s="11" t="s">
        <v>54</v>
      </c>
      <c r="BB1" s="13" t="s">
        <v>55</v>
      </c>
      <c r="BC1" s="20" t="s">
        <v>53</v>
      </c>
      <c r="BD1" s="24" t="s">
        <v>210</v>
      </c>
    </row>
    <row r="2" spans="1:56" ht="12.75">
      <c r="A2" s="1" t="s">
        <v>194</v>
      </c>
      <c r="B2" s="3" t="s">
        <v>50</v>
      </c>
      <c r="C2" s="8">
        <v>191</v>
      </c>
      <c r="D2" s="2">
        <v>148</v>
      </c>
      <c r="E2" s="2">
        <v>126</v>
      </c>
      <c r="F2" s="2">
        <v>146</v>
      </c>
      <c r="G2" s="2">
        <v>175</v>
      </c>
      <c r="H2" s="2">
        <v>158</v>
      </c>
      <c r="I2" s="2">
        <v>179</v>
      </c>
      <c r="J2" s="2">
        <v>183</v>
      </c>
      <c r="K2" s="2">
        <v>161</v>
      </c>
      <c r="L2" s="2">
        <v>204</v>
      </c>
      <c r="M2" s="2">
        <v>169</v>
      </c>
      <c r="N2" s="2">
        <v>176</v>
      </c>
      <c r="O2" s="2">
        <v>134</v>
      </c>
      <c r="P2" s="2">
        <v>153</v>
      </c>
      <c r="Q2" s="2">
        <v>134</v>
      </c>
      <c r="R2" s="2">
        <v>142</v>
      </c>
      <c r="S2" s="2">
        <v>161</v>
      </c>
      <c r="T2" s="2">
        <v>180</v>
      </c>
      <c r="U2" s="2">
        <v>165</v>
      </c>
      <c r="V2" s="2">
        <v>167</v>
      </c>
      <c r="W2" s="2">
        <v>194</v>
      </c>
      <c r="X2" s="2">
        <v>205</v>
      </c>
      <c r="Y2" s="2">
        <v>144</v>
      </c>
      <c r="Z2" s="2">
        <v>157</v>
      </c>
      <c r="AA2" s="2">
        <v>170</v>
      </c>
      <c r="AB2" s="2">
        <v>169</v>
      </c>
      <c r="AC2" s="2">
        <v>182</v>
      </c>
      <c r="AD2" s="2">
        <v>162</v>
      </c>
      <c r="AE2" s="2">
        <v>173</v>
      </c>
      <c r="AF2" s="2">
        <v>164</v>
      </c>
      <c r="AG2" s="2">
        <v>197</v>
      </c>
      <c r="AH2" s="2">
        <v>169</v>
      </c>
      <c r="AI2" s="2">
        <v>199</v>
      </c>
      <c r="AJ2" s="2">
        <v>232</v>
      </c>
      <c r="AK2" s="2">
        <v>157</v>
      </c>
      <c r="AL2" s="2">
        <v>164</v>
      </c>
      <c r="AM2" s="2">
        <v>172</v>
      </c>
      <c r="AN2" s="2">
        <v>137</v>
      </c>
      <c r="AO2" s="2">
        <v>164</v>
      </c>
      <c r="AP2" s="2">
        <v>134</v>
      </c>
      <c r="AQ2" s="2">
        <v>169</v>
      </c>
      <c r="AR2" s="2">
        <v>167</v>
      </c>
      <c r="AS2" s="2">
        <v>166</v>
      </c>
      <c r="AT2" s="2">
        <v>192</v>
      </c>
      <c r="AU2" s="2">
        <v>187</v>
      </c>
      <c r="AV2" s="2">
        <v>223</v>
      </c>
      <c r="AW2" s="2">
        <v>179</v>
      </c>
      <c r="AX2" s="2">
        <v>161</v>
      </c>
      <c r="AY2" s="2">
        <v>149</v>
      </c>
      <c r="AZ2" s="28">
        <v>169</v>
      </c>
      <c r="BA2" s="12">
        <f aca="true" t="shared" si="0" ref="BA2:BA33">SUM(C2:AZ2)</f>
        <v>8459</v>
      </c>
      <c r="BB2" s="15">
        <f aca="true" t="shared" si="1" ref="BB2:BB33">COUNT(C2:AZ2)</f>
        <v>50</v>
      </c>
      <c r="BC2" s="21">
        <f aca="true" t="shared" si="2" ref="BC2:BC33">BA2/BB2</f>
        <v>169.18</v>
      </c>
      <c r="BD2" s="27">
        <f>0+1</f>
        <v>1</v>
      </c>
    </row>
    <row r="3" spans="1:56" ht="12.75">
      <c r="A3" s="1" t="s">
        <v>157</v>
      </c>
      <c r="B3" s="3" t="s">
        <v>43</v>
      </c>
      <c r="C3" s="8">
        <v>168</v>
      </c>
      <c r="D3" s="2">
        <v>201</v>
      </c>
      <c r="E3" s="2"/>
      <c r="F3" s="2"/>
      <c r="G3" s="2">
        <v>133</v>
      </c>
      <c r="H3" s="2">
        <v>153</v>
      </c>
      <c r="I3" s="2"/>
      <c r="J3" s="2"/>
      <c r="K3" s="2">
        <v>155</v>
      </c>
      <c r="L3" s="2">
        <v>182</v>
      </c>
      <c r="M3" s="2">
        <v>176</v>
      </c>
      <c r="N3" s="2">
        <v>133</v>
      </c>
      <c r="O3" s="2"/>
      <c r="P3" s="2"/>
      <c r="Q3" s="2">
        <v>158</v>
      </c>
      <c r="R3" s="2">
        <v>158</v>
      </c>
      <c r="S3" s="2"/>
      <c r="T3" s="2"/>
      <c r="U3" s="2"/>
      <c r="V3" s="2"/>
      <c r="W3" s="2">
        <v>162</v>
      </c>
      <c r="X3" s="2">
        <v>179</v>
      </c>
      <c r="Y3" s="2"/>
      <c r="Z3" s="2"/>
      <c r="AA3" s="2"/>
      <c r="AB3" s="2"/>
      <c r="AC3" s="2">
        <v>180</v>
      </c>
      <c r="AD3" s="2">
        <v>167</v>
      </c>
      <c r="AE3" s="2"/>
      <c r="AF3" s="2"/>
      <c r="AG3" s="2"/>
      <c r="AH3" s="2"/>
      <c r="AI3" s="2"/>
      <c r="AJ3" s="2"/>
      <c r="AK3" s="2">
        <v>109</v>
      </c>
      <c r="AL3" s="2">
        <v>159</v>
      </c>
      <c r="AM3" s="2">
        <v>148</v>
      </c>
      <c r="AN3" s="2">
        <v>190</v>
      </c>
      <c r="AO3" s="2">
        <v>160</v>
      </c>
      <c r="AP3" s="2">
        <v>160</v>
      </c>
      <c r="AQ3" s="2"/>
      <c r="AR3" s="2"/>
      <c r="AS3" s="2"/>
      <c r="AT3" s="2"/>
      <c r="AU3" s="2"/>
      <c r="AV3" s="2"/>
      <c r="AW3" s="2"/>
      <c r="AX3" s="2"/>
      <c r="AY3" s="2"/>
      <c r="AZ3" s="3"/>
      <c r="BA3" s="12">
        <f t="shared" si="0"/>
        <v>3231</v>
      </c>
      <c r="BB3" s="15">
        <f t="shared" si="1"/>
        <v>20</v>
      </c>
      <c r="BC3" s="21">
        <f t="shared" si="2"/>
        <v>161.55</v>
      </c>
      <c r="BD3" s="27">
        <f aca="true" t="shared" si="3" ref="BD3:BD34">BD2+1</f>
        <v>2</v>
      </c>
    </row>
    <row r="4" spans="1:56" ht="12.75">
      <c r="A4" s="1" t="s">
        <v>164</v>
      </c>
      <c r="B4" s="3" t="s">
        <v>45</v>
      </c>
      <c r="C4" s="8"/>
      <c r="D4" s="2"/>
      <c r="E4" s="2">
        <v>169</v>
      </c>
      <c r="F4" s="2">
        <v>144</v>
      </c>
      <c r="G4" s="2"/>
      <c r="H4" s="2"/>
      <c r="I4" s="2">
        <v>147</v>
      </c>
      <c r="J4" s="2">
        <v>220</v>
      </c>
      <c r="K4" s="2">
        <v>104</v>
      </c>
      <c r="L4" s="2">
        <v>121</v>
      </c>
      <c r="M4" s="2"/>
      <c r="N4" s="2"/>
      <c r="O4" s="2">
        <v>181</v>
      </c>
      <c r="P4" s="2">
        <v>159</v>
      </c>
      <c r="Q4" s="2">
        <v>181</v>
      </c>
      <c r="R4" s="2">
        <v>172</v>
      </c>
      <c r="S4" s="2"/>
      <c r="T4" s="2"/>
      <c r="U4" s="2"/>
      <c r="V4" s="2"/>
      <c r="W4" s="2">
        <v>168</v>
      </c>
      <c r="X4" s="2">
        <v>164</v>
      </c>
      <c r="Y4" s="2">
        <v>141</v>
      </c>
      <c r="Z4" s="2">
        <v>142</v>
      </c>
      <c r="AA4" s="2">
        <v>159</v>
      </c>
      <c r="AB4" s="2">
        <v>128</v>
      </c>
      <c r="AC4" s="2">
        <v>174</v>
      </c>
      <c r="AD4" s="2">
        <v>147</v>
      </c>
      <c r="AE4" s="2">
        <v>190</v>
      </c>
      <c r="AF4" s="2">
        <v>137</v>
      </c>
      <c r="AG4" s="2">
        <v>139</v>
      </c>
      <c r="AH4" s="2">
        <v>164</v>
      </c>
      <c r="AI4" s="2">
        <v>185</v>
      </c>
      <c r="AJ4" s="2">
        <v>186</v>
      </c>
      <c r="AK4" s="2">
        <v>180</v>
      </c>
      <c r="AL4" s="2">
        <v>169</v>
      </c>
      <c r="AM4" s="2"/>
      <c r="AN4" s="2"/>
      <c r="AO4" s="2">
        <v>182</v>
      </c>
      <c r="AP4" s="2">
        <v>131</v>
      </c>
      <c r="AQ4" s="2">
        <v>187</v>
      </c>
      <c r="AR4" s="2">
        <v>152</v>
      </c>
      <c r="AS4" s="2"/>
      <c r="AT4" s="2"/>
      <c r="AU4" s="2">
        <v>138</v>
      </c>
      <c r="AV4" s="2">
        <v>176</v>
      </c>
      <c r="AW4" s="2">
        <v>144</v>
      </c>
      <c r="AX4" s="2"/>
      <c r="AY4" s="2">
        <v>157</v>
      </c>
      <c r="AZ4" s="3">
        <v>165</v>
      </c>
      <c r="BA4" s="12">
        <f t="shared" si="0"/>
        <v>5603</v>
      </c>
      <c r="BB4" s="15">
        <f t="shared" si="1"/>
        <v>35</v>
      </c>
      <c r="BC4" s="21">
        <f t="shared" si="2"/>
        <v>160.0857142857143</v>
      </c>
      <c r="BD4" s="27">
        <f t="shared" si="3"/>
        <v>3</v>
      </c>
    </row>
    <row r="5" spans="1:56" ht="12.75">
      <c r="A5" s="1" t="s">
        <v>111</v>
      </c>
      <c r="B5" s="3" t="s">
        <v>3</v>
      </c>
      <c r="C5" s="8"/>
      <c r="D5" s="2"/>
      <c r="E5" s="2"/>
      <c r="F5" s="2"/>
      <c r="G5" s="2"/>
      <c r="H5" s="2"/>
      <c r="I5" s="2"/>
      <c r="J5" s="2"/>
      <c r="K5" s="2">
        <v>174</v>
      </c>
      <c r="L5" s="2">
        <v>177</v>
      </c>
      <c r="M5" s="2"/>
      <c r="N5" s="2"/>
      <c r="O5" s="2">
        <v>132</v>
      </c>
      <c r="P5" s="2">
        <v>127</v>
      </c>
      <c r="Q5" s="2"/>
      <c r="R5" s="2"/>
      <c r="S5" s="2"/>
      <c r="T5" s="2"/>
      <c r="U5" s="2"/>
      <c r="V5" s="2"/>
      <c r="W5" s="2">
        <v>148</v>
      </c>
      <c r="X5" s="2">
        <v>176</v>
      </c>
      <c r="Y5" s="2"/>
      <c r="Z5" s="2"/>
      <c r="AA5" s="2"/>
      <c r="AB5" s="2"/>
      <c r="AC5" s="2">
        <v>140</v>
      </c>
      <c r="AD5" s="2">
        <v>163</v>
      </c>
      <c r="AE5" s="2"/>
      <c r="AF5" s="2">
        <v>158</v>
      </c>
      <c r="AG5" s="2"/>
      <c r="AH5" s="2"/>
      <c r="AI5" s="2">
        <v>156</v>
      </c>
      <c r="AJ5" s="2">
        <v>133</v>
      </c>
      <c r="AK5" s="2">
        <v>147</v>
      </c>
      <c r="AL5" s="2">
        <v>147</v>
      </c>
      <c r="AM5" s="2"/>
      <c r="AN5" s="2"/>
      <c r="AO5" s="2">
        <v>153</v>
      </c>
      <c r="AP5" s="2">
        <v>164</v>
      </c>
      <c r="AQ5" s="2">
        <v>164</v>
      </c>
      <c r="AR5" s="2">
        <v>157</v>
      </c>
      <c r="AS5" s="2">
        <v>158</v>
      </c>
      <c r="AT5" s="2">
        <v>189</v>
      </c>
      <c r="AU5" s="2"/>
      <c r="AV5" s="2"/>
      <c r="AW5" s="2">
        <v>157</v>
      </c>
      <c r="AX5" s="2">
        <v>153</v>
      </c>
      <c r="AY5" s="2">
        <v>201</v>
      </c>
      <c r="AZ5" s="3">
        <v>165</v>
      </c>
      <c r="BA5" s="12">
        <f t="shared" si="0"/>
        <v>3639</v>
      </c>
      <c r="BB5" s="15">
        <f t="shared" si="1"/>
        <v>23</v>
      </c>
      <c r="BC5" s="21">
        <f t="shared" si="2"/>
        <v>158.2173913043478</v>
      </c>
      <c r="BD5" s="27">
        <f t="shared" si="3"/>
        <v>4</v>
      </c>
    </row>
    <row r="6" spans="1:56" ht="12.75">
      <c r="A6" s="1" t="s">
        <v>93</v>
      </c>
      <c r="B6" s="3" t="s">
        <v>1</v>
      </c>
      <c r="C6" s="8">
        <v>154</v>
      </c>
      <c r="D6" s="2">
        <v>164</v>
      </c>
      <c r="E6" s="2">
        <v>172</v>
      </c>
      <c r="F6" s="2">
        <v>167</v>
      </c>
      <c r="G6" s="2">
        <v>147</v>
      </c>
      <c r="H6" s="2">
        <v>136</v>
      </c>
      <c r="I6" s="2">
        <v>160</v>
      </c>
      <c r="J6" s="2">
        <v>116</v>
      </c>
      <c r="K6" s="2">
        <v>174</v>
      </c>
      <c r="L6" s="2">
        <v>160</v>
      </c>
      <c r="M6" s="2">
        <v>158</v>
      </c>
      <c r="N6" s="2">
        <v>143</v>
      </c>
      <c r="O6" s="2">
        <v>158</v>
      </c>
      <c r="P6" s="2">
        <v>141</v>
      </c>
      <c r="Q6" s="2">
        <v>130</v>
      </c>
      <c r="R6" s="2">
        <v>157</v>
      </c>
      <c r="S6" s="2">
        <v>188</v>
      </c>
      <c r="T6" s="2">
        <v>120</v>
      </c>
      <c r="U6" s="2">
        <v>171</v>
      </c>
      <c r="V6" s="2">
        <v>128</v>
      </c>
      <c r="W6" s="2">
        <v>164</v>
      </c>
      <c r="X6" s="2">
        <v>169</v>
      </c>
      <c r="Y6" s="2">
        <v>162</v>
      </c>
      <c r="Z6" s="2">
        <v>182</v>
      </c>
      <c r="AA6" s="2">
        <v>143</v>
      </c>
      <c r="AB6" s="2">
        <v>160</v>
      </c>
      <c r="AC6" s="2">
        <v>157</v>
      </c>
      <c r="AD6" s="2">
        <v>156</v>
      </c>
      <c r="AE6" s="2">
        <v>173</v>
      </c>
      <c r="AF6" s="2">
        <v>140</v>
      </c>
      <c r="AG6" s="2">
        <v>147</v>
      </c>
      <c r="AH6" s="2">
        <v>184</v>
      </c>
      <c r="AI6" s="2"/>
      <c r="AJ6" s="2"/>
      <c r="AK6" s="2">
        <v>164</v>
      </c>
      <c r="AL6" s="2">
        <v>137</v>
      </c>
      <c r="AM6" s="2">
        <v>166</v>
      </c>
      <c r="AN6" s="2">
        <v>159</v>
      </c>
      <c r="AO6" s="2">
        <v>142</v>
      </c>
      <c r="AP6" s="2">
        <v>148</v>
      </c>
      <c r="AQ6" s="2">
        <v>160</v>
      </c>
      <c r="AR6" s="2">
        <v>157</v>
      </c>
      <c r="AS6" s="2">
        <v>133</v>
      </c>
      <c r="AT6" s="2">
        <v>226</v>
      </c>
      <c r="AU6" s="2">
        <v>184</v>
      </c>
      <c r="AV6" s="2">
        <v>168</v>
      </c>
      <c r="AW6" s="2">
        <v>167</v>
      </c>
      <c r="AX6" s="2">
        <v>183</v>
      </c>
      <c r="AY6" s="2">
        <v>127</v>
      </c>
      <c r="AZ6" s="3">
        <v>174</v>
      </c>
      <c r="BA6" s="12">
        <f t="shared" si="0"/>
        <v>7576</v>
      </c>
      <c r="BB6" s="15">
        <f t="shared" si="1"/>
        <v>48</v>
      </c>
      <c r="BC6" s="21">
        <f t="shared" si="2"/>
        <v>157.83333333333334</v>
      </c>
      <c r="BD6" s="27">
        <f t="shared" si="3"/>
        <v>5</v>
      </c>
    </row>
    <row r="7" spans="1:56" ht="12.75">
      <c r="A7" s="1" t="s">
        <v>130</v>
      </c>
      <c r="B7" s="3" t="s">
        <v>36</v>
      </c>
      <c r="C7" s="8">
        <v>171</v>
      </c>
      <c r="D7" s="2">
        <v>164</v>
      </c>
      <c r="E7" s="2">
        <v>185</v>
      </c>
      <c r="F7" s="2">
        <v>171</v>
      </c>
      <c r="G7" s="2">
        <v>162</v>
      </c>
      <c r="H7" s="2">
        <v>125</v>
      </c>
      <c r="I7" s="2">
        <v>138</v>
      </c>
      <c r="J7" s="2">
        <v>155</v>
      </c>
      <c r="K7" s="2">
        <v>154</v>
      </c>
      <c r="L7" s="2">
        <v>150</v>
      </c>
      <c r="M7" s="2">
        <v>135</v>
      </c>
      <c r="N7" s="2">
        <v>164</v>
      </c>
      <c r="O7" s="2">
        <v>164</v>
      </c>
      <c r="P7" s="2">
        <v>148</v>
      </c>
      <c r="Q7" s="2">
        <v>143</v>
      </c>
      <c r="R7" s="2">
        <v>152</v>
      </c>
      <c r="S7" s="2"/>
      <c r="T7" s="2"/>
      <c r="U7" s="2"/>
      <c r="V7" s="2"/>
      <c r="W7" s="2"/>
      <c r="X7" s="2"/>
      <c r="Y7" s="2"/>
      <c r="Z7" s="2"/>
      <c r="AA7" s="2">
        <v>110</v>
      </c>
      <c r="AB7" s="2">
        <v>233</v>
      </c>
      <c r="AC7" s="2"/>
      <c r="AD7" s="2"/>
      <c r="AE7" s="2">
        <v>151</v>
      </c>
      <c r="AF7" s="2">
        <v>152</v>
      </c>
      <c r="AG7" s="2">
        <v>129</v>
      </c>
      <c r="AH7" s="2">
        <v>183</v>
      </c>
      <c r="AI7" s="2">
        <v>152</v>
      </c>
      <c r="AJ7" s="2">
        <v>164</v>
      </c>
      <c r="AK7" s="2">
        <v>170</v>
      </c>
      <c r="AL7" s="2">
        <v>142</v>
      </c>
      <c r="AM7" s="2">
        <v>146</v>
      </c>
      <c r="AN7" s="2">
        <v>196</v>
      </c>
      <c r="AO7" s="2">
        <v>161</v>
      </c>
      <c r="AP7" s="2">
        <v>145</v>
      </c>
      <c r="AQ7" s="2"/>
      <c r="AR7" s="2"/>
      <c r="AS7" s="2">
        <v>169</v>
      </c>
      <c r="AT7" s="2">
        <v>146</v>
      </c>
      <c r="AU7" s="2">
        <v>139</v>
      </c>
      <c r="AV7" s="2">
        <v>172</v>
      </c>
      <c r="AW7" s="2">
        <v>134</v>
      </c>
      <c r="AX7" s="2">
        <v>177</v>
      </c>
      <c r="AY7" s="2">
        <v>197</v>
      </c>
      <c r="AZ7" s="3">
        <v>138</v>
      </c>
      <c r="BA7" s="12">
        <f t="shared" si="0"/>
        <v>5987</v>
      </c>
      <c r="BB7" s="15">
        <f t="shared" si="1"/>
        <v>38</v>
      </c>
      <c r="BC7" s="21">
        <f t="shared" si="2"/>
        <v>157.55263157894737</v>
      </c>
      <c r="BD7" s="27">
        <f t="shared" si="3"/>
        <v>6</v>
      </c>
    </row>
    <row r="8" spans="1:56" ht="12.75">
      <c r="A8" s="1" t="s">
        <v>94</v>
      </c>
      <c r="B8" s="3" t="s">
        <v>1</v>
      </c>
      <c r="C8" s="8">
        <v>149</v>
      </c>
      <c r="D8" s="2">
        <v>157</v>
      </c>
      <c r="E8" s="2">
        <v>111</v>
      </c>
      <c r="F8" s="2">
        <v>153</v>
      </c>
      <c r="G8" s="2">
        <v>176</v>
      </c>
      <c r="H8" s="2">
        <v>129</v>
      </c>
      <c r="I8" s="2">
        <v>159</v>
      </c>
      <c r="J8" s="2">
        <v>176</v>
      </c>
      <c r="K8" s="2">
        <v>166</v>
      </c>
      <c r="L8" s="2">
        <v>148</v>
      </c>
      <c r="M8" s="2">
        <v>136</v>
      </c>
      <c r="N8" s="2">
        <v>176</v>
      </c>
      <c r="O8" s="2">
        <v>138</v>
      </c>
      <c r="P8" s="2">
        <v>150</v>
      </c>
      <c r="Q8" s="2">
        <v>157</v>
      </c>
      <c r="R8" s="2">
        <v>155</v>
      </c>
      <c r="S8" s="2">
        <v>179</v>
      </c>
      <c r="T8" s="2">
        <v>126</v>
      </c>
      <c r="U8" s="2"/>
      <c r="V8" s="2"/>
      <c r="W8" s="2"/>
      <c r="X8" s="2"/>
      <c r="Y8" s="2">
        <v>132</v>
      </c>
      <c r="Z8" s="2">
        <v>145</v>
      </c>
      <c r="AA8" s="2">
        <v>157</v>
      </c>
      <c r="AB8" s="2">
        <v>203</v>
      </c>
      <c r="AC8" s="2">
        <v>131</v>
      </c>
      <c r="AD8" s="2">
        <v>163</v>
      </c>
      <c r="AE8" s="2">
        <v>157</v>
      </c>
      <c r="AF8" s="2">
        <v>179</v>
      </c>
      <c r="AG8" s="2">
        <v>158</v>
      </c>
      <c r="AH8" s="2">
        <v>165</v>
      </c>
      <c r="AI8" s="2">
        <v>147</v>
      </c>
      <c r="AJ8" s="2">
        <v>179</v>
      </c>
      <c r="AK8" s="2">
        <v>181</v>
      </c>
      <c r="AL8" s="2">
        <v>177</v>
      </c>
      <c r="AM8" s="2">
        <v>143</v>
      </c>
      <c r="AN8" s="2">
        <v>145</v>
      </c>
      <c r="AO8" s="2">
        <v>156</v>
      </c>
      <c r="AP8" s="2">
        <v>166</v>
      </c>
      <c r="AQ8" s="2">
        <v>147</v>
      </c>
      <c r="AR8" s="2">
        <v>164</v>
      </c>
      <c r="AS8" s="2"/>
      <c r="AT8" s="2"/>
      <c r="AU8" s="2">
        <v>169</v>
      </c>
      <c r="AV8" s="2">
        <v>138</v>
      </c>
      <c r="AW8" s="2">
        <v>148</v>
      </c>
      <c r="AX8" s="2">
        <v>171</v>
      </c>
      <c r="AY8" s="2">
        <v>188</v>
      </c>
      <c r="AZ8" s="3">
        <v>143</v>
      </c>
      <c r="BA8" s="12">
        <f t="shared" si="0"/>
        <v>6893</v>
      </c>
      <c r="BB8" s="15">
        <f t="shared" si="1"/>
        <v>44</v>
      </c>
      <c r="BC8" s="21">
        <f t="shared" si="2"/>
        <v>156.6590909090909</v>
      </c>
      <c r="BD8" s="27">
        <f t="shared" si="3"/>
        <v>7</v>
      </c>
    </row>
    <row r="9" spans="1:56" ht="12.75">
      <c r="A9" s="1" t="s">
        <v>66</v>
      </c>
      <c r="B9" s="3" t="s">
        <v>45</v>
      </c>
      <c r="C9" s="8">
        <v>152</v>
      </c>
      <c r="D9" s="2">
        <v>173</v>
      </c>
      <c r="E9" s="2">
        <v>153</v>
      </c>
      <c r="F9" s="2">
        <v>190</v>
      </c>
      <c r="G9" s="2">
        <v>192</v>
      </c>
      <c r="H9" s="2">
        <v>161</v>
      </c>
      <c r="I9" s="2"/>
      <c r="J9" s="2"/>
      <c r="K9" s="2"/>
      <c r="L9" s="2"/>
      <c r="M9" s="2">
        <v>140</v>
      </c>
      <c r="N9" s="2">
        <v>159</v>
      </c>
      <c r="O9" s="2">
        <v>120</v>
      </c>
      <c r="P9" s="2">
        <v>151</v>
      </c>
      <c r="Q9" s="2"/>
      <c r="R9" s="2"/>
      <c r="S9" s="2">
        <v>149</v>
      </c>
      <c r="T9" s="2">
        <v>135</v>
      </c>
      <c r="U9" s="2"/>
      <c r="V9" s="2"/>
      <c r="W9" s="2"/>
      <c r="X9" s="2"/>
      <c r="Y9" s="2">
        <v>143</v>
      </c>
      <c r="Z9" s="2">
        <v>148</v>
      </c>
      <c r="AA9" s="2"/>
      <c r="AB9" s="2"/>
      <c r="AC9" s="2">
        <v>163</v>
      </c>
      <c r="AD9" s="2">
        <v>193</v>
      </c>
      <c r="AE9" s="2">
        <v>126</v>
      </c>
      <c r="AF9" s="2">
        <v>148</v>
      </c>
      <c r="AG9" s="2"/>
      <c r="AH9" s="2"/>
      <c r="AI9" s="2">
        <v>168</v>
      </c>
      <c r="AJ9" s="2">
        <v>161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>
        <v>176</v>
      </c>
      <c r="AV9" s="2">
        <v>144</v>
      </c>
      <c r="AW9" s="2">
        <v>150</v>
      </c>
      <c r="AX9" s="2">
        <v>140</v>
      </c>
      <c r="AY9" s="2"/>
      <c r="AZ9" s="3"/>
      <c r="BA9" s="12">
        <f t="shared" si="0"/>
        <v>3735</v>
      </c>
      <c r="BB9" s="15">
        <f t="shared" si="1"/>
        <v>24</v>
      </c>
      <c r="BC9" s="21">
        <f t="shared" si="2"/>
        <v>155.625</v>
      </c>
      <c r="BD9" s="27">
        <f t="shared" si="3"/>
        <v>8</v>
      </c>
    </row>
    <row r="10" spans="1:56" ht="12.75">
      <c r="A10" s="1" t="s">
        <v>145</v>
      </c>
      <c r="B10" s="3" t="s">
        <v>40</v>
      </c>
      <c r="C10" s="8">
        <v>125</v>
      </c>
      <c r="D10" s="2">
        <v>144</v>
      </c>
      <c r="E10" s="2">
        <v>131</v>
      </c>
      <c r="F10" s="2">
        <v>157</v>
      </c>
      <c r="G10" s="2">
        <v>178</v>
      </c>
      <c r="H10" s="2">
        <v>159</v>
      </c>
      <c r="I10" s="2">
        <v>173</v>
      </c>
      <c r="J10" s="2">
        <v>132</v>
      </c>
      <c r="K10" s="2">
        <v>130</v>
      </c>
      <c r="L10" s="2">
        <v>191</v>
      </c>
      <c r="M10" s="2">
        <v>152</v>
      </c>
      <c r="N10" s="2">
        <v>170</v>
      </c>
      <c r="O10" s="2">
        <v>146</v>
      </c>
      <c r="P10" s="2">
        <v>182</v>
      </c>
      <c r="Q10" s="2">
        <v>161</v>
      </c>
      <c r="R10" s="2">
        <v>150</v>
      </c>
      <c r="S10" s="2"/>
      <c r="T10" s="2"/>
      <c r="U10" s="2">
        <v>179</v>
      </c>
      <c r="V10" s="2">
        <v>140</v>
      </c>
      <c r="W10" s="2">
        <v>149</v>
      </c>
      <c r="X10" s="2">
        <v>157</v>
      </c>
      <c r="Y10" s="2">
        <v>160</v>
      </c>
      <c r="Z10" s="2">
        <v>158</v>
      </c>
      <c r="AA10" s="2">
        <v>168</v>
      </c>
      <c r="AB10" s="2">
        <v>113</v>
      </c>
      <c r="AC10" s="2"/>
      <c r="AD10" s="2"/>
      <c r="AE10" s="2">
        <v>149</v>
      </c>
      <c r="AF10" s="2">
        <v>171</v>
      </c>
      <c r="AG10" s="2"/>
      <c r="AH10" s="2">
        <v>187</v>
      </c>
      <c r="AI10" s="2">
        <v>151</v>
      </c>
      <c r="AJ10" s="2">
        <v>152</v>
      </c>
      <c r="AK10" s="2"/>
      <c r="AL10" s="2"/>
      <c r="AM10" s="2">
        <v>190</v>
      </c>
      <c r="AN10" s="2">
        <v>128</v>
      </c>
      <c r="AO10" s="2">
        <v>145</v>
      </c>
      <c r="AP10" s="2">
        <v>140</v>
      </c>
      <c r="AQ10" s="2">
        <v>156</v>
      </c>
      <c r="AR10" s="2">
        <v>149</v>
      </c>
      <c r="AS10" s="2">
        <v>144</v>
      </c>
      <c r="AT10" s="2">
        <v>158</v>
      </c>
      <c r="AU10" s="2">
        <v>171</v>
      </c>
      <c r="AV10" s="2">
        <v>173</v>
      </c>
      <c r="AW10" s="2">
        <v>133</v>
      </c>
      <c r="AX10" s="2">
        <v>172</v>
      </c>
      <c r="AY10" s="2">
        <v>150</v>
      </c>
      <c r="AZ10" s="3">
        <v>153</v>
      </c>
      <c r="BA10" s="12">
        <f t="shared" si="0"/>
        <v>6677</v>
      </c>
      <c r="BB10" s="15">
        <f t="shared" si="1"/>
        <v>43</v>
      </c>
      <c r="BC10" s="21">
        <f t="shared" si="2"/>
        <v>155.27906976744185</v>
      </c>
      <c r="BD10" s="27">
        <f t="shared" si="3"/>
        <v>9</v>
      </c>
    </row>
    <row r="11" spans="1:56" ht="12.75">
      <c r="A11" s="1" t="s">
        <v>163</v>
      </c>
      <c r="B11" s="3" t="s">
        <v>45</v>
      </c>
      <c r="C11" s="8">
        <v>126</v>
      </c>
      <c r="D11" s="2">
        <v>124</v>
      </c>
      <c r="E11" s="2">
        <v>148</v>
      </c>
      <c r="F11" s="2">
        <v>157</v>
      </c>
      <c r="G11" s="2">
        <v>117</v>
      </c>
      <c r="H11" s="2">
        <v>179</v>
      </c>
      <c r="I11" s="2">
        <v>152</v>
      </c>
      <c r="J11" s="2">
        <v>191</v>
      </c>
      <c r="K11" s="2">
        <v>133</v>
      </c>
      <c r="L11" s="2">
        <v>169</v>
      </c>
      <c r="M11" s="2">
        <v>158</v>
      </c>
      <c r="N11" s="2">
        <v>190</v>
      </c>
      <c r="O11" s="2">
        <v>170</v>
      </c>
      <c r="P11" s="2">
        <v>167</v>
      </c>
      <c r="Q11" s="2">
        <v>166</v>
      </c>
      <c r="R11" s="2">
        <v>130</v>
      </c>
      <c r="S11" s="2">
        <v>155</v>
      </c>
      <c r="T11" s="2">
        <v>166</v>
      </c>
      <c r="U11" s="2">
        <v>156</v>
      </c>
      <c r="V11" s="2">
        <v>127</v>
      </c>
      <c r="W11" s="2">
        <v>170</v>
      </c>
      <c r="X11" s="2">
        <v>178</v>
      </c>
      <c r="Y11" s="2">
        <v>205</v>
      </c>
      <c r="Z11" s="2">
        <v>150</v>
      </c>
      <c r="AA11" s="2">
        <v>173</v>
      </c>
      <c r="AB11" s="2">
        <v>140</v>
      </c>
      <c r="AC11" s="2"/>
      <c r="AD11" s="2"/>
      <c r="AE11" s="2">
        <v>135</v>
      </c>
      <c r="AF11" s="2">
        <v>148</v>
      </c>
      <c r="AG11" s="2">
        <v>134</v>
      </c>
      <c r="AH11" s="2">
        <v>161</v>
      </c>
      <c r="AI11" s="2">
        <v>158</v>
      </c>
      <c r="AJ11" s="2">
        <v>149</v>
      </c>
      <c r="AK11" s="2">
        <v>161</v>
      </c>
      <c r="AL11" s="2">
        <v>136</v>
      </c>
      <c r="AM11" s="2">
        <v>138</v>
      </c>
      <c r="AN11" s="2">
        <v>169</v>
      </c>
      <c r="AO11" s="2">
        <v>167</v>
      </c>
      <c r="AP11" s="2">
        <v>122</v>
      </c>
      <c r="AQ11" s="2">
        <v>146</v>
      </c>
      <c r="AR11" s="2">
        <v>155</v>
      </c>
      <c r="AS11" s="2">
        <v>137</v>
      </c>
      <c r="AT11" s="2">
        <v>159</v>
      </c>
      <c r="AU11" s="2"/>
      <c r="AV11" s="2"/>
      <c r="AW11" s="2">
        <v>141</v>
      </c>
      <c r="AX11" s="2"/>
      <c r="AY11" s="2">
        <v>183</v>
      </c>
      <c r="AZ11" s="3">
        <v>166</v>
      </c>
      <c r="BA11" s="12">
        <f t="shared" si="0"/>
        <v>6962</v>
      </c>
      <c r="BB11" s="15">
        <f t="shared" si="1"/>
        <v>45</v>
      </c>
      <c r="BC11" s="21">
        <f t="shared" si="2"/>
        <v>154.7111111111111</v>
      </c>
      <c r="BD11" s="27">
        <f t="shared" si="3"/>
        <v>10</v>
      </c>
    </row>
    <row r="12" spans="1:56" ht="12.75">
      <c r="A12" s="1" t="s">
        <v>150</v>
      </c>
      <c r="B12" s="3" t="s">
        <v>40</v>
      </c>
      <c r="C12" s="8"/>
      <c r="D12" s="2"/>
      <c r="E12" s="2">
        <v>166</v>
      </c>
      <c r="F12" s="2">
        <v>141</v>
      </c>
      <c r="G12" s="2"/>
      <c r="H12" s="2"/>
      <c r="I12" s="2"/>
      <c r="J12" s="2"/>
      <c r="K12" s="2"/>
      <c r="L12" s="2"/>
      <c r="M12" s="2">
        <v>172</v>
      </c>
      <c r="N12" s="2">
        <v>198</v>
      </c>
      <c r="O12" s="2">
        <v>124</v>
      </c>
      <c r="P12" s="2">
        <v>183</v>
      </c>
      <c r="Q12" s="2"/>
      <c r="R12" s="2"/>
      <c r="S12" s="2">
        <v>176</v>
      </c>
      <c r="T12" s="2">
        <v>128</v>
      </c>
      <c r="U12" s="2">
        <v>130</v>
      </c>
      <c r="V12" s="2">
        <v>129</v>
      </c>
      <c r="W12" s="2"/>
      <c r="X12" s="2"/>
      <c r="Y12" s="2">
        <v>170</v>
      </c>
      <c r="Z12" s="2">
        <v>129</v>
      </c>
      <c r="AA12" s="2"/>
      <c r="AB12" s="2"/>
      <c r="AC12" s="2">
        <v>211</v>
      </c>
      <c r="AD12" s="2">
        <v>169</v>
      </c>
      <c r="AE12" s="2">
        <v>135</v>
      </c>
      <c r="AF12" s="2">
        <v>190</v>
      </c>
      <c r="AG12" s="2">
        <v>167</v>
      </c>
      <c r="AH12" s="2">
        <v>135</v>
      </c>
      <c r="AI12" s="2"/>
      <c r="AJ12" s="2"/>
      <c r="AK12" s="2">
        <v>128</v>
      </c>
      <c r="AL12" s="2">
        <v>164</v>
      </c>
      <c r="AM12" s="2"/>
      <c r="AN12" s="2"/>
      <c r="AO12" s="2">
        <v>140</v>
      </c>
      <c r="AP12" s="2">
        <v>107</v>
      </c>
      <c r="AQ12" s="2"/>
      <c r="AR12" s="2"/>
      <c r="AS12" s="2">
        <v>178</v>
      </c>
      <c r="AT12" s="2">
        <v>147</v>
      </c>
      <c r="AU12" s="2"/>
      <c r="AV12" s="2"/>
      <c r="AW12" s="2">
        <v>131</v>
      </c>
      <c r="AX12" s="2">
        <v>154</v>
      </c>
      <c r="AY12" s="2"/>
      <c r="AZ12" s="3"/>
      <c r="BA12" s="12">
        <f t="shared" si="0"/>
        <v>4002</v>
      </c>
      <c r="BB12" s="15">
        <f t="shared" si="1"/>
        <v>26</v>
      </c>
      <c r="BC12" s="21">
        <f t="shared" si="2"/>
        <v>153.92307692307693</v>
      </c>
      <c r="BD12" s="27">
        <f t="shared" si="3"/>
        <v>11</v>
      </c>
    </row>
    <row r="13" spans="1:56" ht="12.75">
      <c r="A13" s="1" t="s">
        <v>147</v>
      </c>
      <c r="B13" s="3" t="s">
        <v>40</v>
      </c>
      <c r="C13" s="8">
        <v>137</v>
      </c>
      <c r="D13" s="2">
        <v>146</v>
      </c>
      <c r="E13" s="2">
        <v>127</v>
      </c>
      <c r="F13" s="2">
        <v>171</v>
      </c>
      <c r="G13" s="2">
        <v>157</v>
      </c>
      <c r="H13" s="2">
        <v>145</v>
      </c>
      <c r="I13" s="2">
        <v>157</v>
      </c>
      <c r="J13" s="2">
        <v>162</v>
      </c>
      <c r="K13" s="2"/>
      <c r="L13" s="2"/>
      <c r="M13" s="2">
        <v>148</v>
      </c>
      <c r="N13" s="2">
        <v>161</v>
      </c>
      <c r="O13" s="2">
        <v>150</v>
      </c>
      <c r="P13" s="2">
        <v>175</v>
      </c>
      <c r="Q13" s="2">
        <v>140</v>
      </c>
      <c r="R13" s="2">
        <v>162</v>
      </c>
      <c r="S13" s="2">
        <v>194</v>
      </c>
      <c r="T13" s="2">
        <v>155</v>
      </c>
      <c r="U13" s="2">
        <v>173</v>
      </c>
      <c r="V13" s="2">
        <v>125</v>
      </c>
      <c r="W13" s="2"/>
      <c r="X13" s="2"/>
      <c r="Y13" s="2">
        <v>147</v>
      </c>
      <c r="Z13" s="2">
        <v>159</v>
      </c>
      <c r="AA13" s="2">
        <v>163</v>
      </c>
      <c r="AB13" s="2">
        <v>120</v>
      </c>
      <c r="AC13" s="2">
        <v>136</v>
      </c>
      <c r="AD13" s="2">
        <v>130</v>
      </c>
      <c r="AE13" s="2">
        <v>134</v>
      </c>
      <c r="AF13" s="2">
        <v>158</v>
      </c>
      <c r="AG13" s="2">
        <v>190</v>
      </c>
      <c r="AH13" s="2">
        <v>182</v>
      </c>
      <c r="AI13" s="2">
        <v>172</v>
      </c>
      <c r="AJ13" s="2">
        <v>166</v>
      </c>
      <c r="AK13" s="2">
        <v>171</v>
      </c>
      <c r="AL13" s="2">
        <v>124</v>
      </c>
      <c r="AM13" s="2">
        <v>177</v>
      </c>
      <c r="AN13" s="2">
        <v>138</v>
      </c>
      <c r="AO13" s="2"/>
      <c r="AP13" s="2"/>
      <c r="AQ13" s="2">
        <v>130</v>
      </c>
      <c r="AR13" s="2">
        <v>150</v>
      </c>
      <c r="AS13" s="2">
        <v>162</v>
      </c>
      <c r="AT13" s="2">
        <v>126</v>
      </c>
      <c r="AU13" s="2">
        <v>156</v>
      </c>
      <c r="AV13" s="2">
        <v>179</v>
      </c>
      <c r="AW13" s="2"/>
      <c r="AX13" s="2"/>
      <c r="AY13" s="2">
        <v>140</v>
      </c>
      <c r="AZ13" s="3">
        <v>125</v>
      </c>
      <c r="BA13" s="12">
        <f t="shared" si="0"/>
        <v>6420</v>
      </c>
      <c r="BB13" s="15">
        <f t="shared" si="1"/>
        <v>42</v>
      </c>
      <c r="BC13" s="21">
        <f t="shared" si="2"/>
        <v>152.85714285714286</v>
      </c>
      <c r="BD13" s="27">
        <f t="shared" si="3"/>
        <v>12</v>
      </c>
    </row>
    <row r="14" spans="1:56" ht="12.75">
      <c r="A14" s="1" t="s">
        <v>127</v>
      </c>
      <c r="B14" s="3" t="s">
        <v>35</v>
      </c>
      <c r="C14" s="8">
        <v>122</v>
      </c>
      <c r="D14" s="2">
        <v>163</v>
      </c>
      <c r="E14" s="2">
        <v>138</v>
      </c>
      <c r="F14" s="2">
        <v>147</v>
      </c>
      <c r="G14" s="2">
        <v>131</v>
      </c>
      <c r="H14" s="2">
        <v>98</v>
      </c>
      <c r="I14" s="2">
        <v>171</v>
      </c>
      <c r="J14" s="2">
        <v>203</v>
      </c>
      <c r="K14" s="2">
        <v>158</v>
      </c>
      <c r="L14" s="2">
        <v>172</v>
      </c>
      <c r="M14" s="2">
        <v>141</v>
      </c>
      <c r="N14" s="2">
        <v>179</v>
      </c>
      <c r="O14" s="2">
        <v>188</v>
      </c>
      <c r="P14" s="2">
        <v>148</v>
      </c>
      <c r="Q14" s="2">
        <v>191</v>
      </c>
      <c r="R14" s="2">
        <v>160</v>
      </c>
      <c r="S14" s="2">
        <v>154</v>
      </c>
      <c r="T14" s="2">
        <v>150</v>
      </c>
      <c r="U14" s="2">
        <v>135</v>
      </c>
      <c r="V14" s="2">
        <v>114</v>
      </c>
      <c r="W14" s="2">
        <v>166</v>
      </c>
      <c r="X14" s="2">
        <v>122</v>
      </c>
      <c r="Y14" s="2">
        <v>131</v>
      </c>
      <c r="Z14" s="2">
        <v>118</v>
      </c>
      <c r="AA14" s="2">
        <v>157</v>
      </c>
      <c r="AB14" s="2">
        <v>150</v>
      </c>
      <c r="AC14" s="2">
        <v>135</v>
      </c>
      <c r="AD14" s="2">
        <v>139</v>
      </c>
      <c r="AE14" s="2">
        <v>137</v>
      </c>
      <c r="AF14" s="2">
        <v>154</v>
      </c>
      <c r="AG14" s="2">
        <v>176</v>
      </c>
      <c r="AH14" s="2">
        <v>188</v>
      </c>
      <c r="AI14" s="2">
        <v>126</v>
      </c>
      <c r="AJ14" s="2">
        <v>158</v>
      </c>
      <c r="AK14" s="2">
        <v>137</v>
      </c>
      <c r="AL14" s="2">
        <v>127</v>
      </c>
      <c r="AM14" s="2">
        <v>171</v>
      </c>
      <c r="AN14" s="2">
        <v>131</v>
      </c>
      <c r="AO14" s="2">
        <v>128</v>
      </c>
      <c r="AP14" s="2">
        <v>143</v>
      </c>
      <c r="AQ14" s="2">
        <v>148</v>
      </c>
      <c r="AR14" s="2">
        <v>191</v>
      </c>
      <c r="AS14" s="2">
        <v>162</v>
      </c>
      <c r="AT14" s="2">
        <v>178</v>
      </c>
      <c r="AU14" s="2">
        <v>158</v>
      </c>
      <c r="AV14" s="2">
        <v>141</v>
      </c>
      <c r="AW14" s="2">
        <v>167</v>
      </c>
      <c r="AX14" s="2">
        <v>203</v>
      </c>
      <c r="AY14" s="2">
        <v>168</v>
      </c>
      <c r="AZ14" s="3">
        <v>168</v>
      </c>
      <c r="BA14" s="12">
        <f t="shared" si="0"/>
        <v>7641</v>
      </c>
      <c r="BB14" s="15">
        <f t="shared" si="1"/>
        <v>50</v>
      </c>
      <c r="BC14" s="21">
        <f t="shared" si="2"/>
        <v>152.82</v>
      </c>
      <c r="BD14" s="27">
        <f t="shared" si="3"/>
        <v>13</v>
      </c>
    </row>
    <row r="15" spans="1:56" ht="12.75">
      <c r="A15" s="1" t="s">
        <v>148</v>
      </c>
      <c r="B15" s="3" t="s">
        <v>40</v>
      </c>
      <c r="C15" s="8">
        <v>167</v>
      </c>
      <c r="D15" s="2">
        <v>160</v>
      </c>
      <c r="E15" s="2">
        <v>153</v>
      </c>
      <c r="F15" s="2">
        <v>132</v>
      </c>
      <c r="G15" s="2">
        <v>141</v>
      </c>
      <c r="H15" s="2">
        <v>124</v>
      </c>
      <c r="I15" s="2"/>
      <c r="J15" s="2"/>
      <c r="K15" s="2">
        <v>170</v>
      </c>
      <c r="L15" s="2">
        <v>138</v>
      </c>
      <c r="M15" s="2"/>
      <c r="N15" s="2"/>
      <c r="O15" s="2">
        <v>155</v>
      </c>
      <c r="P15" s="2">
        <v>146</v>
      </c>
      <c r="Q15" s="2">
        <v>132</v>
      </c>
      <c r="R15" s="2">
        <v>155</v>
      </c>
      <c r="S15" s="2">
        <v>128</v>
      </c>
      <c r="T15" s="2">
        <v>196</v>
      </c>
      <c r="U15" s="2"/>
      <c r="V15" s="2"/>
      <c r="W15" s="2">
        <v>148</v>
      </c>
      <c r="X15" s="2">
        <v>154</v>
      </c>
      <c r="Y15" s="2">
        <v>117</v>
      </c>
      <c r="Z15" s="2">
        <v>160</v>
      </c>
      <c r="AA15" s="2">
        <v>178</v>
      </c>
      <c r="AB15" s="2">
        <v>133</v>
      </c>
      <c r="AC15" s="2">
        <v>165</v>
      </c>
      <c r="AD15" s="2">
        <v>184</v>
      </c>
      <c r="AE15" s="2">
        <v>191</v>
      </c>
      <c r="AF15" s="2">
        <v>129</v>
      </c>
      <c r="AG15" s="2">
        <v>147</v>
      </c>
      <c r="AH15" s="2"/>
      <c r="AI15" s="2">
        <v>123</v>
      </c>
      <c r="AJ15" s="2">
        <v>161</v>
      </c>
      <c r="AK15" s="2"/>
      <c r="AL15" s="2"/>
      <c r="AM15" s="2">
        <v>152</v>
      </c>
      <c r="AN15" s="2">
        <v>135</v>
      </c>
      <c r="AO15" s="2"/>
      <c r="AP15" s="2"/>
      <c r="AQ15" s="2">
        <v>132</v>
      </c>
      <c r="AR15" s="2">
        <v>166</v>
      </c>
      <c r="AS15" s="2"/>
      <c r="AT15" s="2"/>
      <c r="AU15" s="2">
        <v>155</v>
      </c>
      <c r="AV15" s="2">
        <v>175</v>
      </c>
      <c r="AW15" s="2">
        <v>154</v>
      </c>
      <c r="AX15" s="2">
        <v>166</v>
      </c>
      <c r="AY15" s="2">
        <v>159</v>
      </c>
      <c r="AZ15" s="3">
        <v>171</v>
      </c>
      <c r="BA15" s="12">
        <f t="shared" si="0"/>
        <v>5652</v>
      </c>
      <c r="BB15" s="15">
        <f t="shared" si="1"/>
        <v>37</v>
      </c>
      <c r="BC15" s="21">
        <f t="shared" si="2"/>
        <v>152.75675675675674</v>
      </c>
      <c r="BD15" s="27">
        <f t="shared" si="3"/>
        <v>14</v>
      </c>
    </row>
    <row r="16" spans="1:56" ht="12.75">
      <c r="A16" s="1" t="s">
        <v>122</v>
      </c>
      <c r="B16" s="3" t="s">
        <v>6</v>
      </c>
      <c r="C16" s="8">
        <v>113</v>
      </c>
      <c r="D16" s="2">
        <v>120</v>
      </c>
      <c r="E16" s="2">
        <v>150</v>
      </c>
      <c r="F16" s="2">
        <v>165</v>
      </c>
      <c r="G16" s="2">
        <v>121</v>
      </c>
      <c r="H16" s="2">
        <v>144</v>
      </c>
      <c r="I16" s="2">
        <v>165</v>
      </c>
      <c r="J16" s="2">
        <v>164</v>
      </c>
      <c r="K16" s="2">
        <v>157</v>
      </c>
      <c r="L16" s="2">
        <v>153</v>
      </c>
      <c r="M16" s="2">
        <v>140</v>
      </c>
      <c r="N16" s="2">
        <v>157</v>
      </c>
      <c r="O16" s="2">
        <v>161</v>
      </c>
      <c r="P16" s="2">
        <v>157</v>
      </c>
      <c r="Q16" s="2">
        <v>159</v>
      </c>
      <c r="R16" s="2">
        <v>157</v>
      </c>
      <c r="S16" s="2">
        <v>140</v>
      </c>
      <c r="T16" s="2">
        <v>133</v>
      </c>
      <c r="U16" s="2">
        <v>154</v>
      </c>
      <c r="V16" s="2">
        <v>136</v>
      </c>
      <c r="W16" s="2">
        <v>184</v>
      </c>
      <c r="X16" s="2">
        <v>134</v>
      </c>
      <c r="Y16" s="2">
        <v>140</v>
      </c>
      <c r="Z16" s="2">
        <v>140</v>
      </c>
      <c r="AA16" s="2">
        <v>183</v>
      </c>
      <c r="AB16" s="2">
        <v>139</v>
      </c>
      <c r="AC16" s="2">
        <v>147</v>
      </c>
      <c r="AD16" s="2">
        <v>150</v>
      </c>
      <c r="AE16" s="2">
        <v>160</v>
      </c>
      <c r="AF16" s="2">
        <v>169</v>
      </c>
      <c r="AG16" s="2">
        <v>147</v>
      </c>
      <c r="AH16" s="2">
        <v>145</v>
      </c>
      <c r="AI16" s="2">
        <v>169</v>
      </c>
      <c r="AJ16" s="2">
        <v>127</v>
      </c>
      <c r="AK16" s="2">
        <v>193</v>
      </c>
      <c r="AL16" s="2">
        <v>154</v>
      </c>
      <c r="AM16" s="2">
        <v>135</v>
      </c>
      <c r="AN16" s="2">
        <v>150</v>
      </c>
      <c r="AO16" s="2">
        <v>156</v>
      </c>
      <c r="AP16" s="2">
        <v>140</v>
      </c>
      <c r="AQ16" s="2">
        <v>122</v>
      </c>
      <c r="AR16" s="2">
        <v>144</v>
      </c>
      <c r="AS16" s="2">
        <v>156</v>
      </c>
      <c r="AT16" s="2">
        <v>196</v>
      </c>
      <c r="AU16" s="2">
        <v>166</v>
      </c>
      <c r="AV16" s="2">
        <v>137</v>
      </c>
      <c r="AW16" s="2">
        <v>172</v>
      </c>
      <c r="AX16" s="2">
        <v>165</v>
      </c>
      <c r="AY16" s="2">
        <v>168</v>
      </c>
      <c r="AZ16" s="3">
        <v>145</v>
      </c>
      <c r="BA16" s="12">
        <f t="shared" si="0"/>
        <v>7579</v>
      </c>
      <c r="BB16" s="15">
        <f t="shared" si="1"/>
        <v>50</v>
      </c>
      <c r="BC16" s="21">
        <f t="shared" si="2"/>
        <v>151.58</v>
      </c>
      <c r="BD16" s="27">
        <f t="shared" si="3"/>
        <v>15</v>
      </c>
    </row>
    <row r="17" spans="1:56" ht="12.75">
      <c r="A17" s="1" t="s">
        <v>103</v>
      </c>
      <c r="B17" s="3" t="s">
        <v>2</v>
      </c>
      <c r="C17" s="8">
        <v>183</v>
      </c>
      <c r="D17" s="2">
        <v>145</v>
      </c>
      <c r="E17" s="2">
        <v>146</v>
      </c>
      <c r="F17" s="2">
        <v>183</v>
      </c>
      <c r="G17" s="2">
        <v>130</v>
      </c>
      <c r="H17" s="2">
        <v>137</v>
      </c>
      <c r="I17" s="2"/>
      <c r="J17" s="2"/>
      <c r="K17" s="2">
        <v>173</v>
      </c>
      <c r="L17" s="2">
        <v>167</v>
      </c>
      <c r="M17" s="2">
        <v>150</v>
      </c>
      <c r="N17" s="2">
        <v>158</v>
      </c>
      <c r="O17" s="2"/>
      <c r="P17" s="2"/>
      <c r="Q17" s="2">
        <v>175</v>
      </c>
      <c r="R17" s="2">
        <v>140</v>
      </c>
      <c r="S17" s="2">
        <v>168</v>
      </c>
      <c r="T17" s="2">
        <v>165</v>
      </c>
      <c r="U17" s="2"/>
      <c r="V17" s="2"/>
      <c r="W17" s="2">
        <v>149</v>
      </c>
      <c r="X17" s="2">
        <v>128</v>
      </c>
      <c r="Y17" s="2">
        <v>179</v>
      </c>
      <c r="Z17" s="2">
        <v>138</v>
      </c>
      <c r="AA17" s="2">
        <v>134</v>
      </c>
      <c r="AB17" s="2">
        <v>145</v>
      </c>
      <c r="AC17" s="2">
        <v>121</v>
      </c>
      <c r="AD17" s="2">
        <v>140</v>
      </c>
      <c r="AE17" s="2"/>
      <c r="AF17" s="2"/>
      <c r="AG17" s="2">
        <v>133</v>
      </c>
      <c r="AH17" s="2">
        <v>132</v>
      </c>
      <c r="AI17" s="2">
        <v>127</v>
      </c>
      <c r="AJ17" s="2">
        <v>182</v>
      </c>
      <c r="AK17" s="2">
        <v>152</v>
      </c>
      <c r="AL17" s="2">
        <v>160</v>
      </c>
      <c r="AM17" s="2">
        <v>144</v>
      </c>
      <c r="AN17" s="2">
        <v>134</v>
      </c>
      <c r="AO17" s="2">
        <v>153</v>
      </c>
      <c r="AP17" s="2">
        <v>155</v>
      </c>
      <c r="AQ17" s="2">
        <v>184</v>
      </c>
      <c r="AR17" s="2">
        <v>136</v>
      </c>
      <c r="AS17" s="2">
        <v>157</v>
      </c>
      <c r="AT17" s="2">
        <v>140</v>
      </c>
      <c r="AU17" s="2">
        <v>163</v>
      </c>
      <c r="AV17" s="2">
        <v>151</v>
      </c>
      <c r="AW17" s="2">
        <v>127</v>
      </c>
      <c r="AX17" s="2">
        <v>144</v>
      </c>
      <c r="AY17" s="2"/>
      <c r="AZ17" s="3"/>
      <c r="BA17" s="12">
        <f t="shared" si="0"/>
        <v>6028</v>
      </c>
      <c r="BB17" s="15">
        <f t="shared" si="1"/>
        <v>40</v>
      </c>
      <c r="BC17" s="21">
        <f t="shared" si="2"/>
        <v>150.7</v>
      </c>
      <c r="BD17" s="27">
        <f t="shared" si="3"/>
        <v>16</v>
      </c>
    </row>
    <row r="18" spans="1:56" ht="12.75">
      <c r="A18" s="1" t="s">
        <v>138</v>
      </c>
      <c r="B18" s="3" t="s">
        <v>37</v>
      </c>
      <c r="C18" s="8">
        <v>119</v>
      </c>
      <c r="D18" s="2"/>
      <c r="E18" s="2">
        <v>177</v>
      </c>
      <c r="F18" s="2">
        <v>167</v>
      </c>
      <c r="G18" s="2">
        <v>199</v>
      </c>
      <c r="H18" s="2">
        <v>165</v>
      </c>
      <c r="I18" s="2">
        <v>167</v>
      </c>
      <c r="J18" s="2">
        <v>140</v>
      </c>
      <c r="K18" s="2">
        <v>129</v>
      </c>
      <c r="L18" s="2">
        <v>154</v>
      </c>
      <c r="M18" s="2">
        <v>144</v>
      </c>
      <c r="N18" s="2">
        <v>168</v>
      </c>
      <c r="O18" s="2">
        <v>164</v>
      </c>
      <c r="P18" s="2">
        <v>185</v>
      </c>
      <c r="Q18" s="2">
        <v>132</v>
      </c>
      <c r="R18" s="2">
        <v>128</v>
      </c>
      <c r="S18" s="2">
        <v>129</v>
      </c>
      <c r="T18" s="2">
        <v>137</v>
      </c>
      <c r="U18" s="2">
        <v>168</v>
      </c>
      <c r="V18" s="2">
        <v>177</v>
      </c>
      <c r="W18" s="2">
        <v>150</v>
      </c>
      <c r="X18" s="2">
        <v>139</v>
      </c>
      <c r="Y18" s="2">
        <v>138</v>
      </c>
      <c r="Z18" s="2">
        <v>147</v>
      </c>
      <c r="AA18" s="2">
        <v>141</v>
      </c>
      <c r="AB18" s="2">
        <v>150</v>
      </c>
      <c r="AC18" s="2">
        <v>124</v>
      </c>
      <c r="AD18" s="2">
        <v>176</v>
      </c>
      <c r="AE18" s="2">
        <v>156</v>
      </c>
      <c r="AF18" s="2">
        <v>127</v>
      </c>
      <c r="AG18" s="2"/>
      <c r="AH18" s="2"/>
      <c r="AI18" s="2">
        <v>165</v>
      </c>
      <c r="AJ18" s="2">
        <v>182</v>
      </c>
      <c r="AK18" s="2">
        <v>146</v>
      </c>
      <c r="AL18" s="2">
        <v>164</v>
      </c>
      <c r="AM18" s="2">
        <v>140</v>
      </c>
      <c r="AN18" s="2">
        <v>136</v>
      </c>
      <c r="AO18" s="2">
        <v>137</v>
      </c>
      <c r="AP18" s="2">
        <v>152</v>
      </c>
      <c r="AQ18" s="2"/>
      <c r="AR18" s="2"/>
      <c r="AS18" s="2">
        <v>111</v>
      </c>
      <c r="AT18" s="2">
        <v>151</v>
      </c>
      <c r="AU18" s="2">
        <v>162</v>
      </c>
      <c r="AV18" s="2">
        <v>161</v>
      </c>
      <c r="AW18" s="2">
        <v>128</v>
      </c>
      <c r="AX18" s="2">
        <v>142</v>
      </c>
      <c r="AY18" s="2"/>
      <c r="AZ18" s="3"/>
      <c r="BA18" s="12">
        <f t="shared" si="0"/>
        <v>6474</v>
      </c>
      <c r="BB18" s="15">
        <f t="shared" si="1"/>
        <v>43</v>
      </c>
      <c r="BC18" s="21">
        <f t="shared" si="2"/>
        <v>150.5581395348837</v>
      </c>
      <c r="BD18" s="27">
        <f t="shared" si="3"/>
        <v>17</v>
      </c>
    </row>
    <row r="19" spans="1:56" ht="12.75">
      <c r="A19" s="1" t="s">
        <v>85</v>
      </c>
      <c r="B19" s="3" t="s">
        <v>0</v>
      </c>
      <c r="C19" s="8"/>
      <c r="D19" s="2"/>
      <c r="E19" s="2"/>
      <c r="F19" s="2"/>
      <c r="G19" s="2"/>
      <c r="H19" s="2"/>
      <c r="I19" s="2"/>
      <c r="J19" s="2"/>
      <c r="K19" s="2">
        <v>165</v>
      </c>
      <c r="L19" s="2">
        <v>143</v>
      </c>
      <c r="M19" s="2"/>
      <c r="N19" s="2"/>
      <c r="O19" s="2"/>
      <c r="P19" s="2"/>
      <c r="Q19" s="2"/>
      <c r="R19" s="2"/>
      <c r="S19" s="2">
        <v>122</v>
      </c>
      <c r="T19" s="2">
        <v>136</v>
      </c>
      <c r="U19" s="2">
        <v>126</v>
      </c>
      <c r="V19" s="2">
        <v>128</v>
      </c>
      <c r="W19" s="2"/>
      <c r="X19" s="2"/>
      <c r="Y19" s="2">
        <v>132</v>
      </c>
      <c r="Z19" s="2">
        <v>174</v>
      </c>
      <c r="AA19" s="2">
        <v>130</v>
      </c>
      <c r="AB19" s="2">
        <v>153</v>
      </c>
      <c r="AC19" s="2"/>
      <c r="AD19" s="2"/>
      <c r="AE19" s="2"/>
      <c r="AF19" s="2"/>
      <c r="AG19" s="2">
        <v>150</v>
      </c>
      <c r="AH19" s="2">
        <v>157</v>
      </c>
      <c r="AI19" s="2"/>
      <c r="AJ19" s="2"/>
      <c r="AK19" s="2"/>
      <c r="AL19" s="2"/>
      <c r="AM19" s="2">
        <v>183</v>
      </c>
      <c r="AN19" s="2">
        <v>133</v>
      </c>
      <c r="AO19" s="2"/>
      <c r="AP19" s="2"/>
      <c r="AQ19" s="2">
        <v>123</v>
      </c>
      <c r="AR19" s="2">
        <v>152</v>
      </c>
      <c r="AS19" s="2">
        <v>147</v>
      </c>
      <c r="AT19" s="2">
        <v>172</v>
      </c>
      <c r="AU19" s="2"/>
      <c r="AV19" s="2"/>
      <c r="AW19" s="2"/>
      <c r="AX19" s="2"/>
      <c r="AY19" s="2">
        <v>191</v>
      </c>
      <c r="AZ19" s="3">
        <v>185</v>
      </c>
      <c r="BA19" s="12">
        <f t="shared" si="0"/>
        <v>3002</v>
      </c>
      <c r="BB19" s="15">
        <f t="shared" si="1"/>
        <v>20</v>
      </c>
      <c r="BC19" s="21">
        <f t="shared" si="2"/>
        <v>150.1</v>
      </c>
      <c r="BD19" s="27">
        <f t="shared" si="3"/>
        <v>18</v>
      </c>
    </row>
    <row r="20" spans="1:56" ht="12.75">
      <c r="A20" s="1" t="s">
        <v>83</v>
      </c>
      <c r="B20" s="3" t="s">
        <v>0</v>
      </c>
      <c r="C20" s="8"/>
      <c r="D20" s="2"/>
      <c r="E20" s="2">
        <v>147</v>
      </c>
      <c r="F20" s="2">
        <v>150</v>
      </c>
      <c r="G20" s="2">
        <v>176</v>
      </c>
      <c r="H20" s="2">
        <v>149</v>
      </c>
      <c r="I20" s="2">
        <v>163</v>
      </c>
      <c r="J20" s="2">
        <v>144</v>
      </c>
      <c r="K20" s="2"/>
      <c r="L20" s="2"/>
      <c r="M20" s="2">
        <v>138</v>
      </c>
      <c r="N20" s="2">
        <v>168</v>
      </c>
      <c r="O20" s="2">
        <v>179</v>
      </c>
      <c r="P20" s="2">
        <v>141</v>
      </c>
      <c r="Q20" s="2">
        <v>149</v>
      </c>
      <c r="R20" s="2">
        <v>149</v>
      </c>
      <c r="S20" s="2">
        <v>131</v>
      </c>
      <c r="T20" s="2">
        <v>146</v>
      </c>
      <c r="U20" s="2">
        <v>165</v>
      </c>
      <c r="V20" s="2">
        <v>168</v>
      </c>
      <c r="W20" s="2">
        <v>156</v>
      </c>
      <c r="X20" s="2">
        <v>129</v>
      </c>
      <c r="Y20" s="2"/>
      <c r="Z20" s="2"/>
      <c r="AA20" s="2">
        <v>141</v>
      </c>
      <c r="AB20" s="2">
        <v>157</v>
      </c>
      <c r="AC20" s="2"/>
      <c r="AD20" s="2"/>
      <c r="AE20" s="2">
        <v>140</v>
      </c>
      <c r="AF20" s="2">
        <v>124</v>
      </c>
      <c r="AG20" s="2"/>
      <c r="AH20" s="2"/>
      <c r="AI20" s="2"/>
      <c r="AJ20" s="2"/>
      <c r="AK20" s="2">
        <v>178</v>
      </c>
      <c r="AL20" s="2">
        <v>157</v>
      </c>
      <c r="AM20" s="2">
        <v>160</v>
      </c>
      <c r="AN20" s="2">
        <v>180</v>
      </c>
      <c r="AO20" s="2"/>
      <c r="AP20" s="2"/>
      <c r="AQ20" s="2">
        <v>129</v>
      </c>
      <c r="AR20" s="2">
        <v>155</v>
      </c>
      <c r="AS20" s="2">
        <v>99</v>
      </c>
      <c r="AT20" s="2">
        <v>134</v>
      </c>
      <c r="AU20" s="2"/>
      <c r="AV20" s="2"/>
      <c r="AW20" s="2">
        <v>130</v>
      </c>
      <c r="AX20" s="2">
        <v>165</v>
      </c>
      <c r="AY20" s="2"/>
      <c r="AZ20" s="3"/>
      <c r="BA20" s="12">
        <f t="shared" si="0"/>
        <v>4797</v>
      </c>
      <c r="BB20" s="15">
        <f t="shared" si="1"/>
        <v>32</v>
      </c>
      <c r="BC20" s="21">
        <f t="shared" si="2"/>
        <v>149.90625</v>
      </c>
      <c r="BD20" s="27">
        <f t="shared" si="3"/>
        <v>19</v>
      </c>
    </row>
    <row r="21" spans="1:56" ht="12.75">
      <c r="A21" s="1" t="s">
        <v>168</v>
      </c>
      <c r="B21" s="3" t="s">
        <v>47</v>
      </c>
      <c r="C21" s="8"/>
      <c r="D21" s="2"/>
      <c r="E21" s="2">
        <v>142</v>
      </c>
      <c r="F21" s="2">
        <v>144</v>
      </c>
      <c r="G21" s="2"/>
      <c r="H21" s="2"/>
      <c r="I21" s="2">
        <v>142</v>
      </c>
      <c r="J21" s="2">
        <v>195</v>
      </c>
      <c r="K21" s="2"/>
      <c r="L21" s="2"/>
      <c r="M21" s="2">
        <v>120</v>
      </c>
      <c r="N21" s="2">
        <v>167</v>
      </c>
      <c r="O21" s="2">
        <v>110</v>
      </c>
      <c r="P21" s="2">
        <v>124</v>
      </c>
      <c r="Q21" s="2">
        <v>137</v>
      </c>
      <c r="R21" s="2">
        <v>102</v>
      </c>
      <c r="S21" s="2"/>
      <c r="T21" s="2"/>
      <c r="U21" s="2">
        <v>176</v>
      </c>
      <c r="V21" s="2">
        <v>125</v>
      </c>
      <c r="W21" s="2"/>
      <c r="X21" s="2"/>
      <c r="Y21" s="2">
        <v>140</v>
      </c>
      <c r="Z21" s="2">
        <v>173</v>
      </c>
      <c r="AA21" s="2"/>
      <c r="AB21" s="2"/>
      <c r="AC21" s="2">
        <v>170</v>
      </c>
      <c r="AD21" s="2">
        <v>145</v>
      </c>
      <c r="AE21" s="2"/>
      <c r="AF21" s="2"/>
      <c r="AG21" s="2">
        <v>109</v>
      </c>
      <c r="AH21" s="2">
        <v>146</v>
      </c>
      <c r="AI21" s="2"/>
      <c r="AJ21" s="2"/>
      <c r="AK21" s="2">
        <v>199</v>
      </c>
      <c r="AL21" s="2">
        <v>167</v>
      </c>
      <c r="AM21" s="2"/>
      <c r="AN21" s="2"/>
      <c r="AO21" s="2">
        <v>164</v>
      </c>
      <c r="AP21" s="2">
        <v>121</v>
      </c>
      <c r="AQ21" s="2"/>
      <c r="AR21" s="2"/>
      <c r="AS21" s="2">
        <v>161</v>
      </c>
      <c r="AT21" s="2">
        <v>161</v>
      </c>
      <c r="AU21" s="2">
        <v>152</v>
      </c>
      <c r="AV21" s="2">
        <v>177</v>
      </c>
      <c r="AW21" s="2">
        <v>170</v>
      </c>
      <c r="AX21" s="2">
        <v>156</v>
      </c>
      <c r="AY21" s="2"/>
      <c r="AZ21" s="3"/>
      <c r="BA21" s="12">
        <f t="shared" si="0"/>
        <v>4195</v>
      </c>
      <c r="BB21" s="15">
        <f t="shared" si="1"/>
        <v>28</v>
      </c>
      <c r="BC21" s="21">
        <f t="shared" si="2"/>
        <v>149.82142857142858</v>
      </c>
      <c r="BD21" s="27">
        <f t="shared" si="3"/>
        <v>20</v>
      </c>
    </row>
    <row r="22" spans="1:56" ht="12.75">
      <c r="A22" s="1" t="s">
        <v>149</v>
      </c>
      <c r="B22" s="3" t="s">
        <v>40</v>
      </c>
      <c r="C22" s="8"/>
      <c r="D22" s="2"/>
      <c r="E22" s="2"/>
      <c r="F22" s="2"/>
      <c r="G22" s="2"/>
      <c r="H22" s="2"/>
      <c r="I22" s="2">
        <v>151</v>
      </c>
      <c r="J22" s="2">
        <v>127</v>
      </c>
      <c r="K22" s="2"/>
      <c r="L22" s="2"/>
      <c r="M22" s="2">
        <v>133</v>
      </c>
      <c r="N22" s="2">
        <v>198</v>
      </c>
      <c r="O22" s="2"/>
      <c r="P22" s="2"/>
      <c r="Q22" s="2">
        <v>138</v>
      </c>
      <c r="R22" s="2">
        <v>137</v>
      </c>
      <c r="S22" s="2"/>
      <c r="T22" s="2"/>
      <c r="U22" s="2">
        <v>151</v>
      </c>
      <c r="V22" s="2">
        <v>134</v>
      </c>
      <c r="W22" s="2">
        <v>129</v>
      </c>
      <c r="X22" s="2">
        <v>160</v>
      </c>
      <c r="Y22" s="2"/>
      <c r="Z22" s="2"/>
      <c r="AA22" s="2">
        <v>148</v>
      </c>
      <c r="AB22" s="2">
        <v>182</v>
      </c>
      <c r="AC22" s="2">
        <v>133</v>
      </c>
      <c r="AD22" s="2">
        <v>150</v>
      </c>
      <c r="AE22" s="2"/>
      <c r="AF22" s="2"/>
      <c r="AG22" s="2">
        <v>155</v>
      </c>
      <c r="AH22" s="2">
        <v>156</v>
      </c>
      <c r="AI22" s="2"/>
      <c r="AJ22" s="2"/>
      <c r="AK22" s="2">
        <v>138</v>
      </c>
      <c r="AL22" s="2">
        <v>149</v>
      </c>
      <c r="AM22" s="2"/>
      <c r="AN22" s="2"/>
      <c r="AO22" s="2">
        <v>156</v>
      </c>
      <c r="AP22" s="2">
        <v>121</v>
      </c>
      <c r="AQ22" s="2"/>
      <c r="AR22" s="2"/>
      <c r="AS22" s="2"/>
      <c r="AT22" s="2"/>
      <c r="AU22" s="2"/>
      <c r="AV22" s="2"/>
      <c r="AW22" s="2">
        <v>163</v>
      </c>
      <c r="AX22" s="2">
        <v>160</v>
      </c>
      <c r="AY22" s="2"/>
      <c r="AZ22" s="3"/>
      <c r="BA22" s="12">
        <f t="shared" si="0"/>
        <v>3269</v>
      </c>
      <c r="BB22" s="15">
        <f t="shared" si="1"/>
        <v>22</v>
      </c>
      <c r="BC22" s="21">
        <f t="shared" si="2"/>
        <v>148.5909090909091</v>
      </c>
      <c r="BD22" s="27">
        <f t="shared" si="3"/>
        <v>21</v>
      </c>
    </row>
    <row r="23" spans="1:56" ht="12.75">
      <c r="A23" s="1" t="s">
        <v>140</v>
      </c>
      <c r="B23" s="3" t="s">
        <v>38</v>
      </c>
      <c r="C23" s="8">
        <v>168</v>
      </c>
      <c r="D23" s="2">
        <v>142</v>
      </c>
      <c r="E23" s="2">
        <v>142</v>
      </c>
      <c r="F23" s="2">
        <v>175</v>
      </c>
      <c r="G23" s="2">
        <v>131</v>
      </c>
      <c r="H23" s="2">
        <v>155</v>
      </c>
      <c r="I23" s="2">
        <v>157</v>
      </c>
      <c r="J23" s="2">
        <v>117</v>
      </c>
      <c r="K23" s="2"/>
      <c r="L23" s="2"/>
      <c r="M23" s="2">
        <v>103</v>
      </c>
      <c r="N23" s="2">
        <v>167</v>
      </c>
      <c r="O23" s="2"/>
      <c r="P23" s="2"/>
      <c r="Q23" s="2">
        <v>124</v>
      </c>
      <c r="R23" s="2">
        <v>172</v>
      </c>
      <c r="S23" s="2">
        <v>183</v>
      </c>
      <c r="T23" s="2">
        <v>155</v>
      </c>
      <c r="U23" s="2">
        <v>155</v>
      </c>
      <c r="V23" s="2">
        <v>119</v>
      </c>
      <c r="W23" s="2">
        <v>125</v>
      </c>
      <c r="X23" s="2">
        <v>166</v>
      </c>
      <c r="Y23" s="2">
        <v>138</v>
      </c>
      <c r="Z23" s="2">
        <v>166</v>
      </c>
      <c r="AA23" s="2">
        <v>137</v>
      </c>
      <c r="AB23" s="2">
        <v>135</v>
      </c>
      <c r="AC23" s="2">
        <v>138</v>
      </c>
      <c r="AD23" s="2">
        <v>114</v>
      </c>
      <c r="AE23" s="2">
        <v>133</v>
      </c>
      <c r="AF23" s="2">
        <v>174</v>
      </c>
      <c r="AG23" s="2">
        <v>149</v>
      </c>
      <c r="AH23" s="2">
        <v>188</v>
      </c>
      <c r="AI23" s="2">
        <v>162</v>
      </c>
      <c r="AJ23" s="2">
        <v>183</v>
      </c>
      <c r="AK23" s="2">
        <v>162</v>
      </c>
      <c r="AL23" s="2">
        <v>193</v>
      </c>
      <c r="AM23" s="2">
        <v>185</v>
      </c>
      <c r="AN23" s="2">
        <v>140</v>
      </c>
      <c r="AO23" s="2">
        <v>165</v>
      </c>
      <c r="AP23" s="2">
        <v>128</v>
      </c>
      <c r="AQ23" s="2">
        <v>147</v>
      </c>
      <c r="AR23" s="2">
        <v>142</v>
      </c>
      <c r="AS23" s="2">
        <v>110</v>
      </c>
      <c r="AT23" s="2">
        <v>137</v>
      </c>
      <c r="AU23" s="2">
        <v>136</v>
      </c>
      <c r="AV23" s="2">
        <v>139</v>
      </c>
      <c r="AW23" s="2">
        <v>149</v>
      </c>
      <c r="AX23" s="2">
        <v>155</v>
      </c>
      <c r="AY23" s="2">
        <v>135</v>
      </c>
      <c r="AZ23" s="3">
        <v>127</v>
      </c>
      <c r="BA23" s="12">
        <f t="shared" si="0"/>
        <v>6823</v>
      </c>
      <c r="BB23" s="15">
        <f t="shared" si="1"/>
        <v>46</v>
      </c>
      <c r="BC23" s="21">
        <f t="shared" si="2"/>
        <v>148.32608695652175</v>
      </c>
      <c r="BD23" s="27">
        <f t="shared" si="3"/>
        <v>22</v>
      </c>
    </row>
    <row r="24" spans="1:56" ht="12.75">
      <c r="A24" s="1" t="s">
        <v>142</v>
      </c>
      <c r="B24" s="3" t="s">
        <v>39</v>
      </c>
      <c r="C24" s="8">
        <v>116</v>
      </c>
      <c r="D24" s="2">
        <v>143</v>
      </c>
      <c r="E24" s="2"/>
      <c r="F24" s="2"/>
      <c r="G24" s="2">
        <v>160</v>
      </c>
      <c r="H24" s="2">
        <v>170</v>
      </c>
      <c r="I24" s="2">
        <v>158</v>
      </c>
      <c r="J24" s="2">
        <v>137</v>
      </c>
      <c r="K24" s="2">
        <v>154</v>
      </c>
      <c r="L24" s="2">
        <v>165</v>
      </c>
      <c r="M24" s="2">
        <v>142</v>
      </c>
      <c r="N24" s="2">
        <v>179</v>
      </c>
      <c r="O24" s="2">
        <v>157</v>
      </c>
      <c r="P24" s="2">
        <v>155</v>
      </c>
      <c r="Q24" s="2">
        <v>134</v>
      </c>
      <c r="R24" s="2">
        <v>187</v>
      </c>
      <c r="S24" s="2">
        <v>181</v>
      </c>
      <c r="T24" s="2">
        <v>187</v>
      </c>
      <c r="U24" s="2">
        <v>169</v>
      </c>
      <c r="V24" s="2">
        <v>110</v>
      </c>
      <c r="W24" s="2">
        <v>133</v>
      </c>
      <c r="X24" s="2">
        <v>173</v>
      </c>
      <c r="Y24" s="2">
        <v>129</v>
      </c>
      <c r="Z24" s="2">
        <v>180</v>
      </c>
      <c r="AA24" s="2">
        <v>116</v>
      </c>
      <c r="AB24" s="2">
        <v>72</v>
      </c>
      <c r="AC24" s="2">
        <v>169</v>
      </c>
      <c r="AD24" s="2"/>
      <c r="AE24" s="2">
        <v>169</v>
      </c>
      <c r="AF24" s="2">
        <v>131</v>
      </c>
      <c r="AG24" s="2">
        <v>189</v>
      </c>
      <c r="AH24" s="2">
        <v>177</v>
      </c>
      <c r="AI24" s="2">
        <v>194</v>
      </c>
      <c r="AJ24" s="2">
        <v>120</v>
      </c>
      <c r="AK24" s="2">
        <v>155</v>
      </c>
      <c r="AL24" s="2">
        <v>136</v>
      </c>
      <c r="AM24" s="2">
        <v>96</v>
      </c>
      <c r="AN24" s="2">
        <v>97</v>
      </c>
      <c r="AO24" s="2">
        <v>160</v>
      </c>
      <c r="AP24" s="2">
        <v>125</v>
      </c>
      <c r="AQ24" s="2">
        <v>172</v>
      </c>
      <c r="AR24" s="2">
        <v>177</v>
      </c>
      <c r="AS24" s="2">
        <v>101</v>
      </c>
      <c r="AT24" s="2">
        <v>81</v>
      </c>
      <c r="AU24" s="2">
        <v>151</v>
      </c>
      <c r="AV24" s="2">
        <v>164</v>
      </c>
      <c r="AW24" s="2"/>
      <c r="AX24" s="2"/>
      <c r="AY24" s="2">
        <v>149</v>
      </c>
      <c r="AZ24" s="3">
        <v>150</v>
      </c>
      <c r="BA24" s="12">
        <f t="shared" si="0"/>
        <v>6670</v>
      </c>
      <c r="BB24" s="15">
        <f t="shared" si="1"/>
        <v>45</v>
      </c>
      <c r="BC24" s="21">
        <f t="shared" si="2"/>
        <v>148.22222222222223</v>
      </c>
      <c r="BD24" s="27">
        <f t="shared" si="3"/>
        <v>23</v>
      </c>
    </row>
    <row r="25" spans="1:56" ht="12.75">
      <c r="A25" s="1" t="s">
        <v>158</v>
      </c>
      <c r="B25" s="3" t="s">
        <v>43</v>
      </c>
      <c r="C25" s="8">
        <v>176</v>
      </c>
      <c r="D25" s="2">
        <v>177</v>
      </c>
      <c r="E25" s="2"/>
      <c r="F25" s="2"/>
      <c r="G25" s="2"/>
      <c r="H25" s="2"/>
      <c r="I25" s="2"/>
      <c r="J25" s="2"/>
      <c r="K25" s="2">
        <v>143</v>
      </c>
      <c r="L25" s="2">
        <v>123</v>
      </c>
      <c r="M25" s="2">
        <v>146</v>
      </c>
      <c r="N25" s="2">
        <v>177</v>
      </c>
      <c r="O25" s="2"/>
      <c r="P25" s="2"/>
      <c r="Q25" s="2">
        <v>147</v>
      </c>
      <c r="R25" s="2">
        <v>136</v>
      </c>
      <c r="S25" s="2">
        <v>153</v>
      </c>
      <c r="T25" s="2">
        <v>146</v>
      </c>
      <c r="U25" s="2">
        <v>153</v>
      </c>
      <c r="V25" s="2">
        <v>150</v>
      </c>
      <c r="W25" s="2"/>
      <c r="X25" s="2"/>
      <c r="Y25" s="2">
        <v>122</v>
      </c>
      <c r="Z25" s="2">
        <v>181</v>
      </c>
      <c r="AA25" s="2"/>
      <c r="AB25" s="2"/>
      <c r="AC25" s="2"/>
      <c r="AD25" s="2"/>
      <c r="AE25" s="2">
        <v>161</v>
      </c>
      <c r="AF25" s="2">
        <v>147</v>
      </c>
      <c r="AG25" s="2">
        <v>132</v>
      </c>
      <c r="AH25" s="2">
        <v>157</v>
      </c>
      <c r="AI25" s="2">
        <v>134</v>
      </c>
      <c r="AJ25" s="2">
        <v>182</v>
      </c>
      <c r="AK25" s="2"/>
      <c r="AL25" s="2"/>
      <c r="AM25" s="2"/>
      <c r="AN25" s="2"/>
      <c r="AO25" s="2"/>
      <c r="AP25" s="2"/>
      <c r="AQ25" s="2"/>
      <c r="AR25" s="2"/>
      <c r="AS25" s="2">
        <v>130</v>
      </c>
      <c r="AT25" s="2">
        <v>138</v>
      </c>
      <c r="AU25" s="2">
        <v>156</v>
      </c>
      <c r="AV25" s="2">
        <v>138</v>
      </c>
      <c r="AW25" s="2">
        <v>116</v>
      </c>
      <c r="AX25" s="2">
        <v>121</v>
      </c>
      <c r="AY25" s="2"/>
      <c r="AZ25" s="3"/>
      <c r="BA25" s="12">
        <f t="shared" si="0"/>
        <v>3842</v>
      </c>
      <c r="BB25" s="15">
        <f t="shared" si="1"/>
        <v>26</v>
      </c>
      <c r="BC25" s="21">
        <f t="shared" si="2"/>
        <v>147.76923076923077</v>
      </c>
      <c r="BD25" s="27">
        <f t="shared" si="3"/>
        <v>24</v>
      </c>
    </row>
    <row r="26" spans="1:56" ht="12.75">
      <c r="A26" s="1" t="s">
        <v>95</v>
      </c>
      <c r="B26" s="3" t="s">
        <v>1</v>
      </c>
      <c r="C26" s="8">
        <v>141</v>
      </c>
      <c r="D26" s="2">
        <v>159</v>
      </c>
      <c r="E26" s="2">
        <v>147</v>
      </c>
      <c r="F26" s="2">
        <v>167</v>
      </c>
      <c r="G26" s="2"/>
      <c r="H26" s="2"/>
      <c r="I26" s="2">
        <v>134</v>
      </c>
      <c r="J26" s="2">
        <v>173</v>
      </c>
      <c r="K26" s="2">
        <v>135</v>
      </c>
      <c r="L26" s="2">
        <v>154</v>
      </c>
      <c r="M26" s="2">
        <v>163</v>
      </c>
      <c r="N26" s="2">
        <v>122</v>
      </c>
      <c r="O26" s="2">
        <v>186</v>
      </c>
      <c r="P26" s="2">
        <v>154</v>
      </c>
      <c r="Q26" s="2">
        <v>147</v>
      </c>
      <c r="R26" s="2">
        <v>130</v>
      </c>
      <c r="S26" s="2">
        <v>160</v>
      </c>
      <c r="T26" s="2">
        <v>145</v>
      </c>
      <c r="U26" s="2">
        <v>174</v>
      </c>
      <c r="V26" s="2">
        <v>127</v>
      </c>
      <c r="W26" s="2">
        <v>124</v>
      </c>
      <c r="X26" s="2">
        <v>143</v>
      </c>
      <c r="Y26" s="2">
        <v>164</v>
      </c>
      <c r="Z26" s="2">
        <v>151</v>
      </c>
      <c r="AA26" s="2">
        <v>116</v>
      </c>
      <c r="AB26" s="2">
        <v>137</v>
      </c>
      <c r="AC26" s="2">
        <v>147</v>
      </c>
      <c r="AD26" s="2">
        <v>135</v>
      </c>
      <c r="AE26" s="2">
        <v>142</v>
      </c>
      <c r="AF26" s="2">
        <v>126</v>
      </c>
      <c r="AG26" s="2">
        <v>130</v>
      </c>
      <c r="AH26" s="2">
        <v>170</v>
      </c>
      <c r="AI26" s="2"/>
      <c r="AJ26" s="2"/>
      <c r="AK26" s="2">
        <v>137</v>
      </c>
      <c r="AL26" s="2">
        <v>135</v>
      </c>
      <c r="AM26" s="2">
        <v>145</v>
      </c>
      <c r="AN26" s="2">
        <v>163</v>
      </c>
      <c r="AO26" s="2">
        <v>146</v>
      </c>
      <c r="AP26" s="2">
        <v>138</v>
      </c>
      <c r="AQ26" s="2">
        <v>169</v>
      </c>
      <c r="AR26" s="2">
        <v>130</v>
      </c>
      <c r="AS26" s="2">
        <v>182</v>
      </c>
      <c r="AT26" s="2">
        <v>157</v>
      </c>
      <c r="AU26" s="2">
        <v>150</v>
      </c>
      <c r="AV26" s="2">
        <v>152</v>
      </c>
      <c r="AW26" s="2">
        <v>151</v>
      </c>
      <c r="AX26" s="2">
        <v>158</v>
      </c>
      <c r="AY26" s="2">
        <v>156</v>
      </c>
      <c r="AZ26" s="3">
        <v>122</v>
      </c>
      <c r="BA26" s="12">
        <f t="shared" si="0"/>
        <v>6794</v>
      </c>
      <c r="BB26" s="15">
        <f t="shared" si="1"/>
        <v>46</v>
      </c>
      <c r="BC26" s="21">
        <f t="shared" si="2"/>
        <v>147.69565217391303</v>
      </c>
      <c r="BD26" s="27">
        <f t="shared" si="3"/>
        <v>25</v>
      </c>
    </row>
    <row r="27" spans="1:56" ht="12.75">
      <c r="A27" s="1" t="s">
        <v>106</v>
      </c>
      <c r="B27" s="3" t="s">
        <v>3</v>
      </c>
      <c r="C27" s="8">
        <v>132</v>
      </c>
      <c r="D27" s="2"/>
      <c r="E27" s="2">
        <v>158</v>
      </c>
      <c r="F27" s="2">
        <v>183</v>
      </c>
      <c r="G27" s="2"/>
      <c r="H27" s="2">
        <v>180</v>
      </c>
      <c r="I27" s="2">
        <v>105</v>
      </c>
      <c r="J27" s="2">
        <v>143</v>
      </c>
      <c r="K27" s="2">
        <v>148</v>
      </c>
      <c r="L27" s="2">
        <v>140</v>
      </c>
      <c r="M27" s="2">
        <v>160</v>
      </c>
      <c r="N27" s="2">
        <v>180</v>
      </c>
      <c r="O27" s="2"/>
      <c r="P27" s="2"/>
      <c r="Q27" s="2">
        <v>129</v>
      </c>
      <c r="R27" s="2">
        <v>152</v>
      </c>
      <c r="S27" s="2">
        <v>140</v>
      </c>
      <c r="T27" s="2">
        <v>135</v>
      </c>
      <c r="U27" s="2">
        <v>135</v>
      </c>
      <c r="V27" s="2">
        <v>132</v>
      </c>
      <c r="W27" s="2">
        <v>131</v>
      </c>
      <c r="X27" s="2">
        <v>178</v>
      </c>
      <c r="Y27" s="2">
        <v>90</v>
      </c>
      <c r="Z27" s="2">
        <v>124</v>
      </c>
      <c r="AA27" s="2">
        <v>111</v>
      </c>
      <c r="AB27" s="2">
        <v>147</v>
      </c>
      <c r="AC27" s="2">
        <v>223</v>
      </c>
      <c r="AD27" s="2">
        <v>159</v>
      </c>
      <c r="AE27" s="2">
        <v>144</v>
      </c>
      <c r="AF27" s="2">
        <v>137</v>
      </c>
      <c r="AG27" s="2">
        <v>132</v>
      </c>
      <c r="AH27" s="2">
        <v>183</v>
      </c>
      <c r="AI27" s="2">
        <v>139</v>
      </c>
      <c r="AJ27" s="2">
        <v>179</v>
      </c>
      <c r="AK27" s="2">
        <v>133</v>
      </c>
      <c r="AL27" s="2">
        <v>158</v>
      </c>
      <c r="AM27" s="2"/>
      <c r="AN27" s="2"/>
      <c r="AO27" s="2">
        <v>129</v>
      </c>
      <c r="AP27" s="2">
        <v>140</v>
      </c>
      <c r="AQ27" s="2">
        <v>156</v>
      </c>
      <c r="AR27" s="2">
        <v>134</v>
      </c>
      <c r="AS27" s="2">
        <v>148</v>
      </c>
      <c r="AT27" s="2">
        <v>129</v>
      </c>
      <c r="AU27" s="2">
        <v>146</v>
      </c>
      <c r="AV27" s="2">
        <v>171</v>
      </c>
      <c r="AW27" s="2">
        <v>169</v>
      </c>
      <c r="AX27" s="2">
        <v>149</v>
      </c>
      <c r="AY27" s="2">
        <v>152</v>
      </c>
      <c r="AZ27" s="3">
        <v>133</v>
      </c>
      <c r="BA27" s="12">
        <f t="shared" si="0"/>
        <v>6476</v>
      </c>
      <c r="BB27" s="15">
        <f t="shared" si="1"/>
        <v>44</v>
      </c>
      <c r="BC27" s="21">
        <f t="shared" si="2"/>
        <v>147.1818181818182</v>
      </c>
      <c r="BD27" s="27">
        <f t="shared" si="3"/>
        <v>26</v>
      </c>
    </row>
    <row r="28" spans="1:56" ht="12.75">
      <c r="A28" s="1" t="s">
        <v>225</v>
      </c>
      <c r="B28" s="3" t="s">
        <v>2</v>
      </c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164</v>
      </c>
      <c r="Z28" s="2">
        <v>179</v>
      </c>
      <c r="AA28" s="2">
        <v>138</v>
      </c>
      <c r="AB28" s="2">
        <v>135</v>
      </c>
      <c r="AC28" s="2">
        <v>161</v>
      </c>
      <c r="AD28" s="2">
        <v>160</v>
      </c>
      <c r="AE28" s="2"/>
      <c r="AF28" s="2"/>
      <c r="AG28" s="2">
        <v>184</v>
      </c>
      <c r="AH28" s="2">
        <v>134</v>
      </c>
      <c r="AI28" s="2">
        <v>139</v>
      </c>
      <c r="AJ28" s="2">
        <v>121</v>
      </c>
      <c r="AK28" s="2">
        <v>159</v>
      </c>
      <c r="AL28" s="2">
        <v>128</v>
      </c>
      <c r="AM28" s="2">
        <v>163</v>
      </c>
      <c r="AN28" s="2">
        <v>140</v>
      </c>
      <c r="AO28" s="2">
        <v>156</v>
      </c>
      <c r="AP28" s="2">
        <v>146</v>
      </c>
      <c r="AQ28" s="2">
        <v>115</v>
      </c>
      <c r="AR28" s="2">
        <v>123</v>
      </c>
      <c r="AS28" s="2">
        <v>148</v>
      </c>
      <c r="AT28" s="2">
        <v>164</v>
      </c>
      <c r="AU28" s="2"/>
      <c r="AV28" s="2"/>
      <c r="AW28" s="2">
        <v>140</v>
      </c>
      <c r="AX28" s="2">
        <v>143</v>
      </c>
      <c r="AY28" s="2">
        <v>142</v>
      </c>
      <c r="AZ28" s="3">
        <v>150</v>
      </c>
      <c r="BA28" s="12">
        <f t="shared" si="0"/>
        <v>3532</v>
      </c>
      <c r="BB28" s="15">
        <f t="shared" si="1"/>
        <v>24</v>
      </c>
      <c r="BC28" s="21">
        <f t="shared" si="2"/>
        <v>147.16666666666666</v>
      </c>
      <c r="BD28" s="27">
        <f t="shared" si="3"/>
        <v>27</v>
      </c>
    </row>
    <row r="29" spans="1:56" ht="12.75">
      <c r="A29" s="1" t="s">
        <v>185</v>
      </c>
      <c r="B29" s="3" t="s">
        <v>47</v>
      </c>
      <c r="C29" s="8">
        <v>179</v>
      </c>
      <c r="D29" s="2">
        <v>125</v>
      </c>
      <c r="E29" s="2">
        <v>143</v>
      </c>
      <c r="F29" s="2">
        <v>193</v>
      </c>
      <c r="G29" s="2">
        <v>180</v>
      </c>
      <c r="H29" s="2">
        <v>151</v>
      </c>
      <c r="I29" s="2">
        <v>159</v>
      </c>
      <c r="J29" s="2">
        <v>149</v>
      </c>
      <c r="K29" s="2">
        <v>137</v>
      </c>
      <c r="L29" s="2">
        <v>142</v>
      </c>
      <c r="M29" s="2">
        <v>133</v>
      </c>
      <c r="N29" s="2">
        <v>118</v>
      </c>
      <c r="O29" s="2"/>
      <c r="P29" s="2"/>
      <c r="Q29" s="2"/>
      <c r="R29" s="2"/>
      <c r="S29" s="2">
        <v>117</v>
      </c>
      <c r="T29" s="2">
        <v>179</v>
      </c>
      <c r="U29" s="2">
        <v>148</v>
      </c>
      <c r="V29" s="2">
        <v>152</v>
      </c>
      <c r="W29" s="2"/>
      <c r="X29" s="2">
        <v>178</v>
      </c>
      <c r="Y29" s="2">
        <v>158</v>
      </c>
      <c r="Z29" s="2">
        <v>104</v>
      </c>
      <c r="AA29" s="2">
        <v>173</v>
      </c>
      <c r="AB29" s="2">
        <v>118</v>
      </c>
      <c r="AC29" s="2">
        <v>134</v>
      </c>
      <c r="AD29" s="2">
        <v>161</v>
      </c>
      <c r="AE29" s="2"/>
      <c r="AF29" s="2"/>
      <c r="AG29" s="2">
        <v>157</v>
      </c>
      <c r="AH29" s="2">
        <v>153</v>
      </c>
      <c r="AI29" s="2">
        <v>137</v>
      </c>
      <c r="AJ29" s="2">
        <v>153</v>
      </c>
      <c r="AK29" s="2">
        <v>150</v>
      </c>
      <c r="AL29" s="2">
        <v>144</v>
      </c>
      <c r="AM29" s="2">
        <v>136</v>
      </c>
      <c r="AN29" s="2">
        <v>168</v>
      </c>
      <c r="AO29" s="2">
        <v>157</v>
      </c>
      <c r="AP29" s="2">
        <v>166</v>
      </c>
      <c r="AQ29" s="2">
        <v>120</v>
      </c>
      <c r="AR29" s="2">
        <v>149</v>
      </c>
      <c r="AS29" s="2">
        <v>115</v>
      </c>
      <c r="AT29" s="2">
        <v>141</v>
      </c>
      <c r="AU29" s="2">
        <v>152</v>
      </c>
      <c r="AV29" s="2">
        <v>140</v>
      </c>
      <c r="AW29" s="2"/>
      <c r="AX29" s="2"/>
      <c r="AY29" s="2">
        <v>126</v>
      </c>
      <c r="AZ29" s="3">
        <v>137</v>
      </c>
      <c r="BA29" s="12">
        <f t="shared" si="0"/>
        <v>6032</v>
      </c>
      <c r="BB29" s="15">
        <f t="shared" si="1"/>
        <v>41</v>
      </c>
      <c r="BC29" s="21">
        <f t="shared" si="2"/>
        <v>147.1219512195122</v>
      </c>
      <c r="BD29" s="27">
        <f t="shared" si="3"/>
        <v>28</v>
      </c>
    </row>
    <row r="30" spans="1:56" ht="12.75">
      <c r="A30" s="1" t="s">
        <v>191</v>
      </c>
      <c r="B30" s="3" t="s">
        <v>50</v>
      </c>
      <c r="C30" s="8">
        <v>114</v>
      </c>
      <c r="D30" s="2">
        <v>148</v>
      </c>
      <c r="E30" s="2">
        <v>155</v>
      </c>
      <c r="F30" s="2">
        <v>154</v>
      </c>
      <c r="G30" s="2">
        <v>178</v>
      </c>
      <c r="H30" s="2">
        <v>137</v>
      </c>
      <c r="I30" s="2">
        <v>162</v>
      </c>
      <c r="J30" s="2">
        <v>175</v>
      </c>
      <c r="K30" s="2">
        <v>131</v>
      </c>
      <c r="L30" s="2">
        <v>145</v>
      </c>
      <c r="M30" s="2">
        <v>135</v>
      </c>
      <c r="N30" s="2">
        <v>127</v>
      </c>
      <c r="O30" s="2">
        <v>153</v>
      </c>
      <c r="P30" s="2">
        <v>141</v>
      </c>
      <c r="Q30" s="2">
        <v>175</v>
      </c>
      <c r="R30" s="2">
        <v>160</v>
      </c>
      <c r="S30" s="2">
        <v>125</v>
      </c>
      <c r="T30" s="2">
        <v>158</v>
      </c>
      <c r="U30" s="2">
        <v>132</v>
      </c>
      <c r="V30" s="2">
        <v>126</v>
      </c>
      <c r="W30" s="2">
        <v>116</v>
      </c>
      <c r="X30" s="2">
        <v>114</v>
      </c>
      <c r="Y30" s="2">
        <v>122</v>
      </c>
      <c r="Z30" s="2">
        <v>111</v>
      </c>
      <c r="AA30" s="2"/>
      <c r="AB30" s="2"/>
      <c r="AC30" s="2">
        <v>142</v>
      </c>
      <c r="AD30" s="2">
        <v>152</v>
      </c>
      <c r="AE30" s="2"/>
      <c r="AF30" s="2"/>
      <c r="AG30" s="2">
        <v>156</v>
      </c>
      <c r="AH30" s="2">
        <v>152</v>
      </c>
      <c r="AI30" s="2">
        <v>167</v>
      </c>
      <c r="AJ30" s="2">
        <v>153</v>
      </c>
      <c r="AK30" s="2"/>
      <c r="AL30" s="2"/>
      <c r="AM30" s="2">
        <v>183</v>
      </c>
      <c r="AN30" s="2">
        <v>139</v>
      </c>
      <c r="AO30" s="2">
        <v>129</v>
      </c>
      <c r="AP30" s="2">
        <v>176</v>
      </c>
      <c r="AQ30" s="2"/>
      <c r="AR30" s="2"/>
      <c r="AS30" s="2">
        <v>157</v>
      </c>
      <c r="AT30" s="2">
        <v>164</v>
      </c>
      <c r="AU30" s="2">
        <v>158</v>
      </c>
      <c r="AV30" s="2">
        <v>163</v>
      </c>
      <c r="AW30" s="2">
        <v>157</v>
      </c>
      <c r="AX30" s="2">
        <v>131</v>
      </c>
      <c r="AY30" s="2">
        <v>134</v>
      </c>
      <c r="AZ30" s="3">
        <v>156</v>
      </c>
      <c r="BA30" s="12">
        <f t="shared" si="0"/>
        <v>6163</v>
      </c>
      <c r="BB30" s="15">
        <f t="shared" si="1"/>
        <v>42</v>
      </c>
      <c r="BC30" s="21">
        <f t="shared" si="2"/>
        <v>146.73809523809524</v>
      </c>
      <c r="BD30" s="27">
        <f t="shared" si="3"/>
        <v>29</v>
      </c>
    </row>
    <row r="31" spans="1:56" ht="12.75">
      <c r="A31" s="1" t="s">
        <v>173</v>
      </c>
      <c r="B31" s="3" t="s">
        <v>48</v>
      </c>
      <c r="C31" s="8">
        <v>147</v>
      </c>
      <c r="D31" s="2">
        <v>168</v>
      </c>
      <c r="E31" s="2">
        <v>180</v>
      </c>
      <c r="F31" s="2">
        <v>147</v>
      </c>
      <c r="G31" s="2">
        <v>137</v>
      </c>
      <c r="H31" s="2">
        <v>133</v>
      </c>
      <c r="I31" s="2">
        <v>133</v>
      </c>
      <c r="J31" s="2"/>
      <c r="K31" s="2">
        <v>158</v>
      </c>
      <c r="L31" s="2">
        <v>139</v>
      </c>
      <c r="M31" s="2">
        <v>166</v>
      </c>
      <c r="N31" s="2">
        <v>171</v>
      </c>
      <c r="O31" s="2">
        <v>124</v>
      </c>
      <c r="P31" s="2"/>
      <c r="Q31" s="2">
        <v>167</v>
      </c>
      <c r="R31" s="2">
        <v>157</v>
      </c>
      <c r="S31" s="2">
        <v>129</v>
      </c>
      <c r="T31" s="2"/>
      <c r="U31" s="2">
        <v>121</v>
      </c>
      <c r="V31" s="2"/>
      <c r="W31" s="2">
        <v>167</v>
      </c>
      <c r="X31" s="2">
        <v>162</v>
      </c>
      <c r="Y31" s="2">
        <v>167</v>
      </c>
      <c r="Z31" s="2">
        <v>122</v>
      </c>
      <c r="AA31" s="2">
        <v>115</v>
      </c>
      <c r="AB31" s="2"/>
      <c r="AC31" s="2">
        <v>143</v>
      </c>
      <c r="AD31" s="2"/>
      <c r="AE31" s="2">
        <v>138</v>
      </c>
      <c r="AF31" s="2">
        <v>128</v>
      </c>
      <c r="AG31" s="2">
        <v>169</v>
      </c>
      <c r="AH31" s="2">
        <v>105</v>
      </c>
      <c r="AI31" s="2">
        <v>126</v>
      </c>
      <c r="AJ31" s="2">
        <v>152</v>
      </c>
      <c r="AK31" s="2">
        <v>135</v>
      </c>
      <c r="AL31" s="2">
        <v>141</v>
      </c>
      <c r="AM31" s="2"/>
      <c r="AN31" s="2">
        <v>154</v>
      </c>
      <c r="AO31" s="2">
        <v>171</v>
      </c>
      <c r="AP31" s="2">
        <v>139</v>
      </c>
      <c r="AQ31" s="2">
        <v>135</v>
      </c>
      <c r="AR31" s="2">
        <v>123</v>
      </c>
      <c r="AS31" s="2"/>
      <c r="AT31" s="2"/>
      <c r="AU31" s="2">
        <v>129</v>
      </c>
      <c r="AV31" s="2">
        <v>148</v>
      </c>
      <c r="AW31" s="2">
        <v>142</v>
      </c>
      <c r="AX31" s="2">
        <v>192</v>
      </c>
      <c r="AY31" s="2">
        <v>134</v>
      </c>
      <c r="AZ31" s="3">
        <v>179</v>
      </c>
      <c r="BA31" s="12">
        <f t="shared" si="0"/>
        <v>5993</v>
      </c>
      <c r="BB31" s="15">
        <f t="shared" si="1"/>
        <v>41</v>
      </c>
      <c r="BC31" s="21">
        <f t="shared" si="2"/>
        <v>146.17073170731706</v>
      </c>
      <c r="BD31" s="27">
        <f t="shared" si="3"/>
        <v>30</v>
      </c>
    </row>
    <row r="32" spans="1:56" ht="12.75">
      <c r="A32" s="1" t="s">
        <v>88</v>
      </c>
      <c r="B32" s="3" t="s">
        <v>0</v>
      </c>
      <c r="C32" s="8">
        <v>148</v>
      </c>
      <c r="D32" s="2">
        <v>169</v>
      </c>
      <c r="E32" s="2">
        <v>150</v>
      </c>
      <c r="F32" s="2">
        <v>157</v>
      </c>
      <c r="G32" s="2"/>
      <c r="H32" s="2"/>
      <c r="I32" s="2">
        <v>107</v>
      </c>
      <c r="J32" s="2">
        <v>156</v>
      </c>
      <c r="K32" s="2"/>
      <c r="L32" s="2"/>
      <c r="M32" s="2">
        <v>101</v>
      </c>
      <c r="N32" s="2">
        <v>133</v>
      </c>
      <c r="O32" s="2">
        <v>142</v>
      </c>
      <c r="P32" s="2">
        <v>136</v>
      </c>
      <c r="Q32" s="2">
        <v>151</v>
      </c>
      <c r="R32" s="2">
        <v>160</v>
      </c>
      <c r="S32" s="2">
        <v>147</v>
      </c>
      <c r="T32" s="2">
        <v>157</v>
      </c>
      <c r="U32" s="2">
        <v>128</v>
      </c>
      <c r="V32" s="2">
        <v>180</v>
      </c>
      <c r="W32" s="2">
        <v>145</v>
      </c>
      <c r="X32" s="2">
        <v>158</v>
      </c>
      <c r="Y32" s="2"/>
      <c r="Z32" s="2"/>
      <c r="AA32" s="2">
        <v>155</v>
      </c>
      <c r="AB32" s="2">
        <v>125</v>
      </c>
      <c r="AC32" s="2">
        <v>137</v>
      </c>
      <c r="AD32" s="2">
        <v>146</v>
      </c>
      <c r="AE32" s="2"/>
      <c r="AF32" s="2"/>
      <c r="AG32" s="2"/>
      <c r="AH32" s="2"/>
      <c r="AI32" s="2">
        <v>152</v>
      </c>
      <c r="AJ32" s="2">
        <v>129</v>
      </c>
      <c r="AK32" s="2">
        <v>154</v>
      </c>
      <c r="AL32" s="2">
        <v>149</v>
      </c>
      <c r="AM32" s="2">
        <v>149</v>
      </c>
      <c r="AN32" s="2">
        <v>142</v>
      </c>
      <c r="AO32" s="2"/>
      <c r="AP32" s="2"/>
      <c r="AQ32" s="2">
        <v>153</v>
      </c>
      <c r="AR32" s="2">
        <v>165</v>
      </c>
      <c r="AS32" s="2">
        <v>153</v>
      </c>
      <c r="AT32" s="2">
        <v>157</v>
      </c>
      <c r="AU32" s="2"/>
      <c r="AV32" s="2"/>
      <c r="AW32" s="2">
        <v>133</v>
      </c>
      <c r="AX32" s="2">
        <v>145</v>
      </c>
      <c r="AY32" s="2"/>
      <c r="AZ32" s="3"/>
      <c r="BA32" s="12">
        <f t="shared" si="0"/>
        <v>4969</v>
      </c>
      <c r="BB32" s="15">
        <f t="shared" si="1"/>
        <v>34</v>
      </c>
      <c r="BC32" s="21">
        <f t="shared" si="2"/>
        <v>146.14705882352942</v>
      </c>
      <c r="BD32" s="27">
        <f t="shared" si="3"/>
        <v>31</v>
      </c>
    </row>
    <row r="33" spans="1:56" ht="12.75">
      <c r="A33" s="1" t="s">
        <v>174</v>
      </c>
      <c r="B33" s="3" t="s">
        <v>48</v>
      </c>
      <c r="C33" s="8"/>
      <c r="D33" s="2"/>
      <c r="E33" s="2">
        <v>157</v>
      </c>
      <c r="F33" s="2">
        <v>190</v>
      </c>
      <c r="G33" s="2">
        <v>128</v>
      </c>
      <c r="H33" s="2"/>
      <c r="I33" s="2">
        <v>142</v>
      </c>
      <c r="J33" s="2">
        <v>138</v>
      </c>
      <c r="K33" s="2"/>
      <c r="L33" s="2"/>
      <c r="M33" s="2"/>
      <c r="N33" s="2">
        <v>148</v>
      </c>
      <c r="O33" s="2">
        <v>132</v>
      </c>
      <c r="P33" s="2"/>
      <c r="Q33" s="2"/>
      <c r="R33" s="2"/>
      <c r="S33" s="2"/>
      <c r="T33" s="2"/>
      <c r="U33" s="2">
        <v>105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159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3"/>
      <c r="BA33" s="12">
        <f t="shared" si="0"/>
        <v>1299</v>
      </c>
      <c r="BB33" s="15">
        <f t="shared" si="1"/>
        <v>9</v>
      </c>
      <c r="BC33" s="21">
        <f t="shared" si="2"/>
        <v>144.33333333333334</v>
      </c>
      <c r="BD33" s="27">
        <f t="shared" si="3"/>
        <v>32</v>
      </c>
    </row>
    <row r="34" spans="1:56" ht="12.75">
      <c r="A34" s="1" t="s">
        <v>213</v>
      </c>
      <c r="B34" s="3" t="s">
        <v>39</v>
      </c>
      <c r="C34" s="8">
        <v>156</v>
      </c>
      <c r="D34" s="2">
        <v>144</v>
      </c>
      <c r="E34" s="2"/>
      <c r="F34" s="2"/>
      <c r="G34" s="2">
        <v>152</v>
      </c>
      <c r="H34" s="2">
        <v>187</v>
      </c>
      <c r="I34" s="2">
        <v>160</v>
      </c>
      <c r="J34" s="2">
        <v>145</v>
      </c>
      <c r="K34" s="2">
        <v>127</v>
      </c>
      <c r="L34" s="2">
        <v>177</v>
      </c>
      <c r="M34" s="2">
        <v>103</v>
      </c>
      <c r="N34" s="2">
        <v>65</v>
      </c>
      <c r="O34" s="2"/>
      <c r="P34" s="2"/>
      <c r="Q34" s="2"/>
      <c r="R34" s="2"/>
      <c r="S34" s="2"/>
      <c r="T34" s="2"/>
      <c r="U34" s="2">
        <v>159</v>
      </c>
      <c r="V34" s="2">
        <v>142</v>
      </c>
      <c r="W34" s="2">
        <v>138</v>
      </c>
      <c r="X34" s="2">
        <v>136</v>
      </c>
      <c r="Y34" s="2">
        <v>156</v>
      </c>
      <c r="Z34" s="2">
        <v>153</v>
      </c>
      <c r="AA34" s="2">
        <v>144</v>
      </c>
      <c r="AB34" s="2">
        <v>196</v>
      </c>
      <c r="AC34" s="2"/>
      <c r="AD34" s="2"/>
      <c r="AE34" s="2">
        <v>142</v>
      </c>
      <c r="AF34" s="2">
        <v>149</v>
      </c>
      <c r="AG34" s="2"/>
      <c r="AH34" s="2"/>
      <c r="AI34" s="2">
        <v>124</v>
      </c>
      <c r="AJ34" s="2">
        <v>133</v>
      </c>
      <c r="AK34" s="2"/>
      <c r="AL34" s="2"/>
      <c r="AM34" s="2">
        <v>113</v>
      </c>
      <c r="AN34" s="2">
        <v>160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3"/>
      <c r="BA34" s="12">
        <f aca="true" t="shared" si="4" ref="BA34:BA65">SUM(C34:AZ34)</f>
        <v>3461</v>
      </c>
      <c r="BB34" s="15">
        <f aca="true" t="shared" si="5" ref="BB34:BB65">COUNT(C34:AZ34)</f>
        <v>24</v>
      </c>
      <c r="BC34" s="21">
        <f aca="true" t="shared" si="6" ref="BC34:BC65">BA34/BB34</f>
        <v>144.20833333333334</v>
      </c>
      <c r="BD34" s="27">
        <f t="shared" si="3"/>
        <v>33</v>
      </c>
    </row>
    <row r="35" spans="1:56" ht="12.75">
      <c r="A35" s="1" t="s">
        <v>76</v>
      </c>
      <c r="B35" s="3" t="s">
        <v>44</v>
      </c>
      <c r="C35" s="8">
        <v>141</v>
      </c>
      <c r="D35" s="2">
        <v>137</v>
      </c>
      <c r="E35" s="2"/>
      <c r="F35" s="2"/>
      <c r="G35" s="2">
        <v>147</v>
      </c>
      <c r="H35" s="2">
        <v>139</v>
      </c>
      <c r="I35" s="2">
        <v>132</v>
      </c>
      <c r="J35" s="2">
        <v>143</v>
      </c>
      <c r="K35" s="2">
        <v>132</v>
      </c>
      <c r="L35" s="2">
        <v>166</v>
      </c>
      <c r="M35" s="2"/>
      <c r="N35" s="2"/>
      <c r="O35" s="2"/>
      <c r="P35" s="2"/>
      <c r="Q35" s="2">
        <v>147</v>
      </c>
      <c r="R35" s="2">
        <v>134</v>
      </c>
      <c r="S35" s="2">
        <v>123</v>
      </c>
      <c r="T35" s="2">
        <v>167</v>
      </c>
      <c r="U35" s="2">
        <v>157</v>
      </c>
      <c r="V35" s="2">
        <v>125</v>
      </c>
      <c r="W35" s="2"/>
      <c r="X35" s="2"/>
      <c r="Y35" s="2">
        <v>107</v>
      </c>
      <c r="Z35" s="2">
        <v>154</v>
      </c>
      <c r="AA35" s="2">
        <v>127</v>
      </c>
      <c r="AB35" s="2">
        <v>157</v>
      </c>
      <c r="AC35" s="2">
        <v>163</v>
      </c>
      <c r="AD35" s="2">
        <v>157</v>
      </c>
      <c r="AE35" s="2">
        <v>128</v>
      </c>
      <c r="AF35" s="2">
        <v>158</v>
      </c>
      <c r="AG35" s="2">
        <v>147</v>
      </c>
      <c r="AH35" s="2">
        <v>163</v>
      </c>
      <c r="AI35" s="2">
        <v>145</v>
      </c>
      <c r="AJ35" s="2">
        <v>155</v>
      </c>
      <c r="AK35" s="2">
        <v>136</v>
      </c>
      <c r="AL35" s="2">
        <v>139</v>
      </c>
      <c r="AM35" s="2"/>
      <c r="AN35" s="2"/>
      <c r="AO35" s="2">
        <v>144</v>
      </c>
      <c r="AP35" s="2">
        <v>126</v>
      </c>
      <c r="AQ35" s="2">
        <v>157</v>
      </c>
      <c r="AR35" s="2">
        <v>144</v>
      </c>
      <c r="AS35" s="2">
        <v>157</v>
      </c>
      <c r="AT35" s="2">
        <v>141</v>
      </c>
      <c r="AU35" s="2">
        <v>154</v>
      </c>
      <c r="AV35" s="2">
        <v>152</v>
      </c>
      <c r="AW35" s="2">
        <v>153</v>
      </c>
      <c r="AX35" s="2">
        <v>114</v>
      </c>
      <c r="AY35" s="2">
        <v>138</v>
      </c>
      <c r="AZ35" s="3">
        <v>149</v>
      </c>
      <c r="BA35" s="12">
        <f t="shared" si="4"/>
        <v>5755</v>
      </c>
      <c r="BB35" s="15">
        <f t="shared" si="5"/>
        <v>40</v>
      </c>
      <c r="BC35" s="21">
        <f t="shared" si="6"/>
        <v>143.875</v>
      </c>
      <c r="BD35" s="27">
        <f aca="true" t="shared" si="7" ref="BD35:BD66">BD34+1</f>
        <v>34</v>
      </c>
    </row>
    <row r="36" spans="1:56" ht="12.75">
      <c r="A36" s="1" t="s">
        <v>170</v>
      </c>
      <c r="B36" s="3" t="s">
        <v>48</v>
      </c>
      <c r="C36" s="8">
        <v>159</v>
      </c>
      <c r="D36" s="2">
        <v>16</v>
      </c>
      <c r="E36" s="2"/>
      <c r="F36" s="2"/>
      <c r="G36" s="2"/>
      <c r="H36" s="2">
        <v>131</v>
      </c>
      <c r="I36" s="2">
        <v>155</v>
      </c>
      <c r="J36" s="2">
        <v>182</v>
      </c>
      <c r="K36" s="2"/>
      <c r="L36" s="2"/>
      <c r="M36" s="2">
        <v>149</v>
      </c>
      <c r="N36" s="2">
        <v>158</v>
      </c>
      <c r="O36" s="2"/>
      <c r="P36" s="2">
        <v>122</v>
      </c>
      <c r="Q36" s="2">
        <v>173</v>
      </c>
      <c r="R36" s="2">
        <v>129</v>
      </c>
      <c r="S36" s="2">
        <v>138</v>
      </c>
      <c r="T36" s="2">
        <v>152</v>
      </c>
      <c r="U36" s="2">
        <v>134</v>
      </c>
      <c r="V36" s="2">
        <v>143</v>
      </c>
      <c r="W36" s="2"/>
      <c r="X36" s="2">
        <v>163</v>
      </c>
      <c r="Y36" s="2">
        <v>136</v>
      </c>
      <c r="Z36" s="2">
        <v>139</v>
      </c>
      <c r="AA36" s="2">
        <v>119</v>
      </c>
      <c r="AB36" s="2">
        <v>98</v>
      </c>
      <c r="AC36" s="2">
        <v>147</v>
      </c>
      <c r="AD36" s="2">
        <v>187</v>
      </c>
      <c r="AE36" s="2"/>
      <c r="AF36" s="2">
        <v>112</v>
      </c>
      <c r="AG36" s="2">
        <v>160</v>
      </c>
      <c r="AH36" s="2"/>
      <c r="AI36" s="2">
        <v>173</v>
      </c>
      <c r="AJ36" s="2">
        <v>132</v>
      </c>
      <c r="AK36" s="2">
        <v>113</v>
      </c>
      <c r="AL36" s="2">
        <v>169</v>
      </c>
      <c r="AM36" s="2">
        <v>157</v>
      </c>
      <c r="AN36" s="2">
        <v>140</v>
      </c>
      <c r="AO36" s="2">
        <v>169</v>
      </c>
      <c r="AP36" s="2">
        <v>123</v>
      </c>
      <c r="AQ36" s="2"/>
      <c r="AR36" s="2">
        <v>139</v>
      </c>
      <c r="AS36" s="2">
        <v>166</v>
      </c>
      <c r="AT36" s="2">
        <v>144</v>
      </c>
      <c r="AU36" s="2">
        <v>175</v>
      </c>
      <c r="AV36" s="2">
        <v>159</v>
      </c>
      <c r="AW36" s="2">
        <v>142</v>
      </c>
      <c r="AX36" s="2">
        <v>159</v>
      </c>
      <c r="AY36" s="2">
        <v>129</v>
      </c>
      <c r="AZ36" s="3">
        <v>138</v>
      </c>
      <c r="BA36" s="12">
        <f t="shared" si="4"/>
        <v>5729</v>
      </c>
      <c r="BB36" s="15">
        <f t="shared" si="5"/>
        <v>40</v>
      </c>
      <c r="BC36" s="21">
        <f t="shared" si="6"/>
        <v>143.225</v>
      </c>
      <c r="BD36" s="27">
        <f t="shared" si="7"/>
        <v>35</v>
      </c>
    </row>
    <row r="37" spans="1:56" ht="12.75">
      <c r="A37" s="1" t="s">
        <v>234</v>
      </c>
      <c r="B37" s="3" t="s">
        <v>45</v>
      </c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v>124</v>
      </c>
      <c r="AN37" s="2">
        <v>162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3"/>
      <c r="BA37" s="12">
        <f t="shared" si="4"/>
        <v>286</v>
      </c>
      <c r="BB37" s="15">
        <f t="shared" si="5"/>
        <v>2</v>
      </c>
      <c r="BC37" s="21">
        <f t="shared" si="6"/>
        <v>143</v>
      </c>
      <c r="BD37" s="27">
        <f t="shared" si="7"/>
        <v>36</v>
      </c>
    </row>
    <row r="38" spans="1:56" ht="12.75">
      <c r="A38" s="1" t="s">
        <v>151</v>
      </c>
      <c r="B38" s="3" t="s">
        <v>41</v>
      </c>
      <c r="C38" s="8">
        <v>149</v>
      </c>
      <c r="D38" s="2">
        <v>157</v>
      </c>
      <c r="E38" s="2">
        <v>129</v>
      </c>
      <c r="F38" s="2">
        <v>149</v>
      </c>
      <c r="G38" s="2">
        <v>129</v>
      </c>
      <c r="H38" s="2">
        <v>149</v>
      </c>
      <c r="I38" s="2">
        <v>147</v>
      </c>
      <c r="J38" s="2">
        <v>115</v>
      </c>
      <c r="K38" s="2">
        <v>142</v>
      </c>
      <c r="L38" s="2">
        <v>154</v>
      </c>
      <c r="M38" s="2">
        <v>132</v>
      </c>
      <c r="N38" s="2">
        <v>126</v>
      </c>
      <c r="O38" s="2">
        <v>157</v>
      </c>
      <c r="P38" s="2">
        <v>138</v>
      </c>
      <c r="Q38" s="2">
        <v>117</v>
      </c>
      <c r="R38" s="2">
        <v>168</v>
      </c>
      <c r="S38" s="2">
        <v>145</v>
      </c>
      <c r="T38" s="2">
        <v>148</v>
      </c>
      <c r="U38" s="2">
        <v>170</v>
      </c>
      <c r="V38" s="2">
        <v>160</v>
      </c>
      <c r="W38" s="2">
        <v>122</v>
      </c>
      <c r="X38" s="2">
        <v>114</v>
      </c>
      <c r="Y38" s="2">
        <v>161</v>
      </c>
      <c r="Z38" s="2">
        <v>145</v>
      </c>
      <c r="AA38" s="2">
        <v>157</v>
      </c>
      <c r="AB38" s="2">
        <v>138</v>
      </c>
      <c r="AC38" s="2">
        <v>149</v>
      </c>
      <c r="AD38" s="2">
        <v>155</v>
      </c>
      <c r="AE38" s="2">
        <v>123</v>
      </c>
      <c r="AF38" s="2">
        <v>153</v>
      </c>
      <c r="AG38" s="2"/>
      <c r="AH38" s="2"/>
      <c r="AI38" s="2">
        <v>143</v>
      </c>
      <c r="AJ38" s="2">
        <v>114</v>
      </c>
      <c r="AK38" s="2">
        <v>147</v>
      </c>
      <c r="AL38" s="2">
        <v>160</v>
      </c>
      <c r="AM38" s="2">
        <v>145</v>
      </c>
      <c r="AN38" s="2">
        <v>128</v>
      </c>
      <c r="AO38" s="2">
        <v>121</v>
      </c>
      <c r="AP38" s="2">
        <v>145</v>
      </c>
      <c r="AQ38" s="2"/>
      <c r="AR38" s="2"/>
      <c r="AS38" s="2"/>
      <c r="AT38" s="2"/>
      <c r="AU38" s="2">
        <v>151</v>
      </c>
      <c r="AV38" s="2">
        <v>148</v>
      </c>
      <c r="AW38" s="2">
        <v>155</v>
      </c>
      <c r="AX38" s="2">
        <v>122</v>
      </c>
      <c r="AY38" s="2">
        <v>157</v>
      </c>
      <c r="AZ38" s="3">
        <v>131</v>
      </c>
      <c r="BA38" s="12">
        <f t="shared" si="4"/>
        <v>6265</v>
      </c>
      <c r="BB38" s="15">
        <f t="shared" si="5"/>
        <v>44</v>
      </c>
      <c r="BC38" s="21">
        <f t="shared" si="6"/>
        <v>142.38636363636363</v>
      </c>
      <c r="BD38" s="27">
        <f t="shared" si="7"/>
        <v>37</v>
      </c>
    </row>
    <row r="39" spans="1:56" ht="12.75">
      <c r="A39" s="1" t="s">
        <v>100</v>
      </c>
      <c r="B39" s="3" t="s">
        <v>2</v>
      </c>
      <c r="C39" s="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144</v>
      </c>
      <c r="V39" s="2">
        <v>130</v>
      </c>
      <c r="W39" s="2">
        <v>136</v>
      </c>
      <c r="X39" s="2">
        <v>203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>
        <v>130</v>
      </c>
      <c r="AX39" s="2">
        <v>144</v>
      </c>
      <c r="AY39" s="2">
        <v>130</v>
      </c>
      <c r="AZ39" s="3">
        <v>118</v>
      </c>
      <c r="BA39" s="12">
        <f t="shared" si="4"/>
        <v>1135</v>
      </c>
      <c r="BB39" s="15">
        <f t="shared" si="5"/>
        <v>8</v>
      </c>
      <c r="BC39" s="21">
        <f t="shared" si="6"/>
        <v>141.875</v>
      </c>
      <c r="BD39" s="27">
        <f t="shared" si="7"/>
        <v>38</v>
      </c>
    </row>
    <row r="40" spans="1:56" ht="12.75">
      <c r="A40" s="1" t="s">
        <v>84</v>
      </c>
      <c r="B40" s="3" t="s">
        <v>0</v>
      </c>
      <c r="C40" s="8"/>
      <c r="D40" s="2"/>
      <c r="E40" s="2"/>
      <c r="F40" s="2"/>
      <c r="G40" s="2">
        <v>153</v>
      </c>
      <c r="H40" s="2">
        <v>142</v>
      </c>
      <c r="I40" s="2">
        <v>114</v>
      </c>
      <c r="J40" s="2">
        <v>158</v>
      </c>
      <c r="K40" s="2"/>
      <c r="L40" s="2"/>
      <c r="M40" s="2">
        <v>173</v>
      </c>
      <c r="N40" s="2">
        <v>121</v>
      </c>
      <c r="O40" s="2"/>
      <c r="P40" s="2"/>
      <c r="Q40" s="2">
        <v>127</v>
      </c>
      <c r="R40" s="2">
        <v>117</v>
      </c>
      <c r="S40" s="2">
        <v>137</v>
      </c>
      <c r="T40" s="2">
        <v>125</v>
      </c>
      <c r="U40" s="2">
        <v>146</v>
      </c>
      <c r="V40" s="2">
        <v>193</v>
      </c>
      <c r="W40" s="2">
        <v>126</v>
      </c>
      <c r="X40" s="2">
        <v>113</v>
      </c>
      <c r="Y40" s="2">
        <v>159</v>
      </c>
      <c r="Z40" s="2">
        <v>109</v>
      </c>
      <c r="AA40" s="2">
        <v>144</v>
      </c>
      <c r="AB40" s="2">
        <v>118</v>
      </c>
      <c r="AC40" s="2">
        <v>149</v>
      </c>
      <c r="AD40" s="2">
        <v>133</v>
      </c>
      <c r="AE40" s="2">
        <v>108</v>
      </c>
      <c r="AF40" s="2">
        <v>164</v>
      </c>
      <c r="AG40" s="2"/>
      <c r="AH40" s="2"/>
      <c r="AI40" s="2">
        <v>133</v>
      </c>
      <c r="AJ40" s="2">
        <v>153</v>
      </c>
      <c r="AK40" s="2">
        <v>134</v>
      </c>
      <c r="AL40" s="2">
        <v>136</v>
      </c>
      <c r="AM40" s="2">
        <v>166</v>
      </c>
      <c r="AN40" s="2">
        <v>179</v>
      </c>
      <c r="AO40" s="2"/>
      <c r="AP40" s="2"/>
      <c r="AQ40" s="2"/>
      <c r="AR40" s="2"/>
      <c r="AS40" s="2">
        <v>163</v>
      </c>
      <c r="AT40" s="2">
        <v>179</v>
      </c>
      <c r="AU40" s="2"/>
      <c r="AV40" s="2"/>
      <c r="AW40" s="2">
        <v>123</v>
      </c>
      <c r="AX40" s="2">
        <v>139</v>
      </c>
      <c r="AY40" s="2"/>
      <c r="AZ40" s="3"/>
      <c r="BA40" s="12">
        <f t="shared" si="4"/>
        <v>4534</v>
      </c>
      <c r="BB40" s="15">
        <f t="shared" si="5"/>
        <v>32</v>
      </c>
      <c r="BC40" s="21">
        <f t="shared" si="6"/>
        <v>141.6875</v>
      </c>
      <c r="BD40" s="27">
        <f t="shared" si="7"/>
        <v>39</v>
      </c>
    </row>
    <row r="41" spans="1:56" ht="12.75">
      <c r="A41" s="1" t="s">
        <v>192</v>
      </c>
      <c r="B41" s="3" t="s">
        <v>50</v>
      </c>
      <c r="C41" s="8"/>
      <c r="D41" s="2"/>
      <c r="E41" s="2">
        <v>159</v>
      </c>
      <c r="F41" s="2">
        <v>134</v>
      </c>
      <c r="G41" s="2"/>
      <c r="H41" s="2"/>
      <c r="I41" s="2">
        <v>143</v>
      </c>
      <c r="J41" s="2">
        <v>176</v>
      </c>
      <c r="K41" s="2"/>
      <c r="L41" s="2"/>
      <c r="M41" s="2">
        <v>102</v>
      </c>
      <c r="N41" s="2">
        <v>144</v>
      </c>
      <c r="O41" s="2"/>
      <c r="P41" s="2"/>
      <c r="Q41" s="2">
        <v>132</v>
      </c>
      <c r="R41" s="2">
        <v>105</v>
      </c>
      <c r="S41" s="2"/>
      <c r="T41" s="2"/>
      <c r="U41" s="2">
        <v>140</v>
      </c>
      <c r="V41" s="2">
        <v>162</v>
      </c>
      <c r="W41" s="2"/>
      <c r="X41" s="2"/>
      <c r="Y41" s="2">
        <v>141</v>
      </c>
      <c r="Z41" s="2">
        <v>142</v>
      </c>
      <c r="AA41" s="2"/>
      <c r="AB41" s="2"/>
      <c r="AC41" s="2">
        <v>164</v>
      </c>
      <c r="AD41" s="2">
        <v>119</v>
      </c>
      <c r="AE41" s="2">
        <v>130</v>
      </c>
      <c r="AF41" s="2">
        <v>141</v>
      </c>
      <c r="AG41" s="2"/>
      <c r="AH41" s="2"/>
      <c r="AI41" s="2">
        <v>145</v>
      </c>
      <c r="AJ41" s="2">
        <v>123</v>
      </c>
      <c r="AK41" s="2">
        <v>169</v>
      </c>
      <c r="AL41" s="2">
        <v>99</v>
      </c>
      <c r="AM41" s="2"/>
      <c r="AN41" s="2"/>
      <c r="AO41" s="2">
        <v>145</v>
      </c>
      <c r="AP41" s="2">
        <v>125</v>
      </c>
      <c r="AQ41" s="2">
        <v>96</v>
      </c>
      <c r="AR41" s="2">
        <v>168</v>
      </c>
      <c r="AS41" s="2">
        <v>158</v>
      </c>
      <c r="AT41" s="2">
        <v>164</v>
      </c>
      <c r="AU41" s="2">
        <v>141</v>
      </c>
      <c r="AV41" s="2">
        <v>111</v>
      </c>
      <c r="AW41" s="2">
        <v>157</v>
      </c>
      <c r="AX41" s="2">
        <v>146</v>
      </c>
      <c r="AY41" s="2">
        <v>175</v>
      </c>
      <c r="AZ41" s="3">
        <v>139</v>
      </c>
      <c r="BA41" s="12">
        <f t="shared" si="4"/>
        <v>4495</v>
      </c>
      <c r="BB41" s="15">
        <f t="shared" si="5"/>
        <v>32</v>
      </c>
      <c r="BC41" s="21">
        <f t="shared" si="6"/>
        <v>140.46875</v>
      </c>
      <c r="BD41" s="27">
        <f t="shared" si="7"/>
        <v>40</v>
      </c>
    </row>
    <row r="42" spans="1:56" ht="12.75">
      <c r="A42" s="1" t="s">
        <v>126</v>
      </c>
      <c r="B42" s="3" t="s">
        <v>35</v>
      </c>
      <c r="C42" s="8">
        <v>146</v>
      </c>
      <c r="D42" s="2">
        <v>147</v>
      </c>
      <c r="E42" s="2">
        <v>157</v>
      </c>
      <c r="F42" s="2">
        <v>109</v>
      </c>
      <c r="G42" s="2">
        <v>143</v>
      </c>
      <c r="H42" s="2">
        <v>119</v>
      </c>
      <c r="I42" s="2">
        <v>132</v>
      </c>
      <c r="J42" s="2">
        <v>134</v>
      </c>
      <c r="K42" s="2"/>
      <c r="L42" s="2"/>
      <c r="M42" s="2">
        <v>133</v>
      </c>
      <c r="N42" s="2">
        <v>145</v>
      </c>
      <c r="O42" s="2">
        <v>106</v>
      </c>
      <c r="P42" s="2">
        <v>154</v>
      </c>
      <c r="Q42" s="2">
        <v>155</v>
      </c>
      <c r="R42" s="2">
        <v>131</v>
      </c>
      <c r="S42" s="2">
        <v>140</v>
      </c>
      <c r="T42" s="2">
        <v>160</v>
      </c>
      <c r="U42" s="2">
        <v>136</v>
      </c>
      <c r="V42" s="2">
        <v>147</v>
      </c>
      <c r="W42" s="2">
        <v>130</v>
      </c>
      <c r="X42" s="2">
        <v>161</v>
      </c>
      <c r="Y42" s="2">
        <v>144</v>
      </c>
      <c r="Z42" s="2">
        <v>146</v>
      </c>
      <c r="AA42" s="2">
        <v>170</v>
      </c>
      <c r="AB42" s="2">
        <v>124</v>
      </c>
      <c r="AC42" s="2">
        <v>165</v>
      </c>
      <c r="AD42" s="2">
        <v>122</v>
      </c>
      <c r="AE42" s="2">
        <v>154</v>
      </c>
      <c r="AF42" s="2">
        <v>136</v>
      </c>
      <c r="AG42" s="2">
        <v>145</v>
      </c>
      <c r="AH42" s="2">
        <v>136</v>
      </c>
      <c r="AI42" s="2">
        <v>123</v>
      </c>
      <c r="AJ42" s="2">
        <v>151</v>
      </c>
      <c r="AK42" s="2">
        <v>120</v>
      </c>
      <c r="AL42" s="2">
        <v>123</v>
      </c>
      <c r="AM42" s="2">
        <v>108</v>
      </c>
      <c r="AN42" s="2">
        <v>167</v>
      </c>
      <c r="AO42" s="2">
        <v>170</v>
      </c>
      <c r="AP42" s="2">
        <v>135</v>
      </c>
      <c r="AQ42" s="2">
        <v>170</v>
      </c>
      <c r="AR42" s="2">
        <v>110</v>
      </c>
      <c r="AS42" s="2">
        <v>157</v>
      </c>
      <c r="AT42" s="2">
        <v>153</v>
      </c>
      <c r="AU42" s="2">
        <v>144</v>
      </c>
      <c r="AV42" s="2">
        <v>164</v>
      </c>
      <c r="AW42" s="2">
        <v>137</v>
      </c>
      <c r="AX42" s="2">
        <v>130</v>
      </c>
      <c r="AY42" s="2">
        <v>147</v>
      </c>
      <c r="AZ42" s="3">
        <v>98</v>
      </c>
      <c r="BA42" s="12">
        <f t="shared" si="4"/>
        <v>6734</v>
      </c>
      <c r="BB42" s="15">
        <f t="shared" si="5"/>
        <v>48</v>
      </c>
      <c r="BC42" s="21">
        <f t="shared" si="6"/>
        <v>140.29166666666666</v>
      </c>
      <c r="BD42" s="27">
        <f t="shared" si="7"/>
        <v>41</v>
      </c>
    </row>
    <row r="43" spans="1:56" ht="12.75">
      <c r="A43" s="1" t="s">
        <v>136</v>
      </c>
      <c r="B43" s="3" t="s">
        <v>37</v>
      </c>
      <c r="C43" s="8">
        <v>138</v>
      </c>
      <c r="D43" s="2">
        <v>137</v>
      </c>
      <c r="E43" s="2">
        <v>163</v>
      </c>
      <c r="F43" s="2">
        <v>151</v>
      </c>
      <c r="G43" s="2">
        <v>167</v>
      </c>
      <c r="H43" s="2">
        <v>173</v>
      </c>
      <c r="I43" s="2">
        <v>138</v>
      </c>
      <c r="J43" s="2">
        <v>141</v>
      </c>
      <c r="K43" s="2">
        <v>148</v>
      </c>
      <c r="L43" s="2">
        <v>122</v>
      </c>
      <c r="M43" s="2">
        <v>164</v>
      </c>
      <c r="N43" s="2">
        <v>152</v>
      </c>
      <c r="O43" s="2">
        <v>162</v>
      </c>
      <c r="P43" s="2">
        <v>128</v>
      </c>
      <c r="Q43" s="2">
        <v>152</v>
      </c>
      <c r="R43" s="2">
        <v>114</v>
      </c>
      <c r="S43" s="2">
        <v>143</v>
      </c>
      <c r="T43" s="2">
        <v>134</v>
      </c>
      <c r="U43" s="2">
        <v>121</v>
      </c>
      <c r="V43" s="2"/>
      <c r="W43" s="2">
        <v>116</v>
      </c>
      <c r="X43" s="2">
        <v>108</v>
      </c>
      <c r="Y43" s="2">
        <v>138</v>
      </c>
      <c r="Z43" s="2">
        <v>170</v>
      </c>
      <c r="AA43" s="2">
        <v>107</v>
      </c>
      <c r="AB43" s="2">
        <v>114</v>
      </c>
      <c r="AC43" s="2">
        <v>145</v>
      </c>
      <c r="AD43" s="2">
        <v>95</v>
      </c>
      <c r="AE43" s="2"/>
      <c r="AF43" s="2"/>
      <c r="AG43" s="2">
        <v>146</v>
      </c>
      <c r="AH43" s="2">
        <v>112</v>
      </c>
      <c r="AI43" s="2">
        <v>134</v>
      </c>
      <c r="AJ43" s="2">
        <v>161</v>
      </c>
      <c r="AK43" s="2">
        <v>191</v>
      </c>
      <c r="AL43" s="2">
        <v>118</v>
      </c>
      <c r="AM43" s="2">
        <v>114</v>
      </c>
      <c r="AN43" s="2">
        <v>157</v>
      </c>
      <c r="AO43" s="2">
        <v>152</v>
      </c>
      <c r="AP43" s="2">
        <v>139</v>
      </c>
      <c r="AQ43" s="2">
        <v>160</v>
      </c>
      <c r="AR43" s="2">
        <v>145</v>
      </c>
      <c r="AS43" s="2">
        <v>134</v>
      </c>
      <c r="AT43" s="2">
        <v>155</v>
      </c>
      <c r="AU43" s="2">
        <v>133</v>
      </c>
      <c r="AV43" s="2">
        <v>116</v>
      </c>
      <c r="AW43" s="2">
        <v>143</v>
      </c>
      <c r="AX43" s="2">
        <v>170</v>
      </c>
      <c r="AY43" s="2">
        <v>135</v>
      </c>
      <c r="AZ43" s="3">
        <v>125</v>
      </c>
      <c r="BA43" s="12">
        <f t="shared" si="4"/>
        <v>6581</v>
      </c>
      <c r="BB43" s="15">
        <f t="shared" si="5"/>
        <v>47</v>
      </c>
      <c r="BC43" s="21">
        <f t="shared" si="6"/>
        <v>140.0212765957447</v>
      </c>
      <c r="BD43" s="27">
        <f t="shared" si="7"/>
        <v>42</v>
      </c>
    </row>
    <row r="44" spans="1:56" ht="12.75">
      <c r="A44" s="1" t="s">
        <v>178</v>
      </c>
      <c r="B44" s="3" t="s">
        <v>52</v>
      </c>
      <c r="C44" s="8"/>
      <c r="D44" s="2"/>
      <c r="E44" s="2">
        <v>160</v>
      </c>
      <c r="F44" s="2">
        <v>133</v>
      </c>
      <c r="G44" s="2">
        <v>116</v>
      </c>
      <c r="H44" s="2">
        <v>135</v>
      </c>
      <c r="I44" s="2">
        <v>135</v>
      </c>
      <c r="J44" s="2">
        <v>117</v>
      </c>
      <c r="K44" s="2">
        <v>153</v>
      </c>
      <c r="L44" s="2">
        <v>168</v>
      </c>
      <c r="M44" s="2">
        <v>152</v>
      </c>
      <c r="N44" s="2">
        <v>135</v>
      </c>
      <c r="O44" s="2">
        <v>136</v>
      </c>
      <c r="P44" s="2">
        <v>152</v>
      </c>
      <c r="Q44" s="2">
        <v>163</v>
      </c>
      <c r="R44" s="2">
        <v>149</v>
      </c>
      <c r="S44" s="2">
        <v>148</v>
      </c>
      <c r="T44" s="2">
        <v>146</v>
      </c>
      <c r="U44" s="2">
        <v>116</v>
      </c>
      <c r="V44" s="2">
        <v>167</v>
      </c>
      <c r="W44" s="2">
        <v>112</v>
      </c>
      <c r="X44" s="2">
        <v>140</v>
      </c>
      <c r="Y44" s="2">
        <v>139</v>
      </c>
      <c r="Z44" s="2">
        <v>143</v>
      </c>
      <c r="AA44" s="2">
        <v>151</v>
      </c>
      <c r="AB44" s="2">
        <v>137</v>
      </c>
      <c r="AC44" s="2">
        <v>99</v>
      </c>
      <c r="AD44" s="2">
        <v>132</v>
      </c>
      <c r="AE44" s="2">
        <v>117</v>
      </c>
      <c r="AF44" s="2">
        <v>151</v>
      </c>
      <c r="AG44" s="2">
        <v>134</v>
      </c>
      <c r="AH44" s="2">
        <v>149</v>
      </c>
      <c r="AI44" s="2">
        <v>126</v>
      </c>
      <c r="AJ44" s="2">
        <v>155</v>
      </c>
      <c r="AK44" s="2">
        <v>163</v>
      </c>
      <c r="AL44" s="2">
        <v>135</v>
      </c>
      <c r="AM44" s="2">
        <v>119</v>
      </c>
      <c r="AN44" s="2">
        <v>138</v>
      </c>
      <c r="AO44" s="2">
        <v>146</v>
      </c>
      <c r="AP44" s="2">
        <v>161</v>
      </c>
      <c r="AQ44" s="2">
        <v>149</v>
      </c>
      <c r="AR44" s="2">
        <v>138</v>
      </c>
      <c r="AS44" s="2">
        <v>129</v>
      </c>
      <c r="AT44" s="2">
        <v>114</v>
      </c>
      <c r="AU44" s="2"/>
      <c r="AV44" s="2"/>
      <c r="AW44" s="2">
        <v>119</v>
      </c>
      <c r="AX44" s="2">
        <v>146</v>
      </c>
      <c r="AY44" s="2">
        <v>149</v>
      </c>
      <c r="AZ44" s="3">
        <v>135</v>
      </c>
      <c r="BA44" s="12">
        <f t="shared" si="4"/>
        <v>6407</v>
      </c>
      <c r="BB44" s="15">
        <f t="shared" si="5"/>
        <v>46</v>
      </c>
      <c r="BC44" s="21">
        <f t="shared" si="6"/>
        <v>139.2826086956522</v>
      </c>
      <c r="BD44" s="27">
        <f t="shared" si="7"/>
        <v>43</v>
      </c>
    </row>
    <row r="45" spans="1:56" ht="12.75">
      <c r="A45" s="1" t="s">
        <v>146</v>
      </c>
      <c r="B45" s="3" t="s">
        <v>40</v>
      </c>
      <c r="C45" s="8">
        <v>118</v>
      </c>
      <c r="D45" s="2">
        <v>144</v>
      </c>
      <c r="E45" s="2"/>
      <c r="F45" s="2"/>
      <c r="G45" s="2">
        <v>131</v>
      </c>
      <c r="H45" s="2">
        <v>131</v>
      </c>
      <c r="I45" s="2"/>
      <c r="J45" s="2"/>
      <c r="K45" s="2">
        <v>164</v>
      </c>
      <c r="L45" s="2">
        <v>132</v>
      </c>
      <c r="M45" s="2"/>
      <c r="N45" s="2"/>
      <c r="O45" s="2"/>
      <c r="P45" s="2"/>
      <c r="Q45" s="2"/>
      <c r="R45" s="2"/>
      <c r="S45" s="2">
        <v>112</v>
      </c>
      <c r="T45" s="2">
        <v>147</v>
      </c>
      <c r="U45" s="2"/>
      <c r="V45" s="2"/>
      <c r="W45" s="2">
        <v>154</v>
      </c>
      <c r="X45" s="2">
        <v>129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158</v>
      </c>
      <c r="AJ45" s="2">
        <v>130</v>
      </c>
      <c r="AK45" s="2">
        <v>148</v>
      </c>
      <c r="AL45" s="2">
        <v>153</v>
      </c>
      <c r="AM45" s="2">
        <v>133</v>
      </c>
      <c r="AN45" s="2">
        <v>142</v>
      </c>
      <c r="AO45" s="2">
        <v>136</v>
      </c>
      <c r="AP45" s="2">
        <v>139</v>
      </c>
      <c r="AQ45" s="2"/>
      <c r="AR45" s="2"/>
      <c r="AS45" s="2">
        <v>124</v>
      </c>
      <c r="AT45" s="2">
        <v>132</v>
      </c>
      <c r="AU45" s="2">
        <v>121</v>
      </c>
      <c r="AV45" s="2">
        <v>164</v>
      </c>
      <c r="AW45" s="2"/>
      <c r="AX45" s="2"/>
      <c r="AY45" s="2">
        <v>137</v>
      </c>
      <c r="AZ45" s="3">
        <v>157</v>
      </c>
      <c r="BA45" s="12">
        <f t="shared" si="4"/>
        <v>3336</v>
      </c>
      <c r="BB45" s="15">
        <f t="shared" si="5"/>
        <v>24</v>
      </c>
      <c r="BC45" s="21">
        <f t="shared" si="6"/>
        <v>139</v>
      </c>
      <c r="BD45" s="27">
        <f t="shared" si="7"/>
        <v>44</v>
      </c>
    </row>
    <row r="46" spans="1:56" ht="12.75">
      <c r="A46" s="1" t="s">
        <v>179</v>
      </c>
      <c r="B46" s="3" t="s">
        <v>38</v>
      </c>
      <c r="C46" s="8">
        <v>152</v>
      </c>
      <c r="D46" s="2">
        <v>153</v>
      </c>
      <c r="E46" s="2">
        <v>145</v>
      </c>
      <c r="F46" s="2">
        <v>123</v>
      </c>
      <c r="G46" s="2"/>
      <c r="H46" s="2"/>
      <c r="I46" s="2"/>
      <c r="J46" s="2">
        <v>130</v>
      </c>
      <c r="K46" s="2">
        <v>131</v>
      </c>
      <c r="L46" s="2">
        <v>181</v>
      </c>
      <c r="M46" s="2">
        <v>161</v>
      </c>
      <c r="N46" s="2">
        <v>143</v>
      </c>
      <c r="O46" s="2">
        <v>135</v>
      </c>
      <c r="P46" s="2">
        <v>136</v>
      </c>
      <c r="Q46" s="2">
        <v>115</v>
      </c>
      <c r="R46" s="2">
        <v>178</v>
      </c>
      <c r="S46" s="2">
        <v>147</v>
      </c>
      <c r="T46" s="2">
        <v>108</v>
      </c>
      <c r="U46" s="2">
        <v>160</v>
      </c>
      <c r="V46" s="2">
        <v>127</v>
      </c>
      <c r="W46" s="2">
        <v>121</v>
      </c>
      <c r="X46" s="2">
        <v>101</v>
      </c>
      <c r="Y46" s="2">
        <v>160</v>
      </c>
      <c r="Z46" s="2">
        <v>134</v>
      </c>
      <c r="AA46" s="2">
        <v>146</v>
      </c>
      <c r="AB46" s="2">
        <v>142</v>
      </c>
      <c r="AC46" s="2">
        <v>150</v>
      </c>
      <c r="AD46" s="2">
        <v>115</v>
      </c>
      <c r="AE46" s="2">
        <v>137</v>
      </c>
      <c r="AF46" s="2">
        <v>138</v>
      </c>
      <c r="AG46" s="2">
        <v>168</v>
      </c>
      <c r="AH46" s="2">
        <v>123</v>
      </c>
      <c r="AI46" s="2">
        <v>134</v>
      </c>
      <c r="AJ46" s="2">
        <v>116</v>
      </c>
      <c r="AK46" s="2">
        <v>133</v>
      </c>
      <c r="AL46" s="2">
        <v>154</v>
      </c>
      <c r="AM46" s="2">
        <v>125</v>
      </c>
      <c r="AN46" s="2">
        <v>95</v>
      </c>
      <c r="AO46" s="2"/>
      <c r="AP46" s="2"/>
      <c r="AQ46" s="2"/>
      <c r="AR46" s="2"/>
      <c r="AS46" s="2">
        <v>143</v>
      </c>
      <c r="AT46" s="2">
        <v>141</v>
      </c>
      <c r="AU46" s="2">
        <v>146</v>
      </c>
      <c r="AV46" s="2">
        <v>137</v>
      </c>
      <c r="AW46" s="2">
        <v>146</v>
      </c>
      <c r="AX46" s="2">
        <v>152</v>
      </c>
      <c r="AY46" s="2">
        <v>164</v>
      </c>
      <c r="AZ46" s="3">
        <v>117</v>
      </c>
      <c r="BA46" s="12">
        <f t="shared" si="4"/>
        <v>5963</v>
      </c>
      <c r="BB46" s="15">
        <f t="shared" si="5"/>
        <v>43</v>
      </c>
      <c r="BC46" s="21">
        <f t="shared" si="6"/>
        <v>138.67441860465115</v>
      </c>
      <c r="BD46" s="27">
        <f t="shared" si="7"/>
        <v>45</v>
      </c>
    </row>
    <row r="47" spans="1:56" ht="12.75">
      <c r="A47" s="1" t="s">
        <v>105</v>
      </c>
      <c r="B47" s="3" t="s">
        <v>3</v>
      </c>
      <c r="C47" s="8">
        <v>129</v>
      </c>
      <c r="D47" s="2">
        <v>163</v>
      </c>
      <c r="E47" s="2"/>
      <c r="F47" s="2"/>
      <c r="G47" s="2">
        <v>124</v>
      </c>
      <c r="H47" s="2">
        <v>151</v>
      </c>
      <c r="I47" s="2">
        <v>172</v>
      </c>
      <c r="J47" s="2">
        <v>146</v>
      </c>
      <c r="K47" s="2"/>
      <c r="L47" s="2"/>
      <c r="M47" s="2">
        <v>162</v>
      </c>
      <c r="N47" s="2">
        <v>144</v>
      </c>
      <c r="O47" s="2">
        <v>156</v>
      </c>
      <c r="P47" s="2">
        <v>95</v>
      </c>
      <c r="Q47" s="2">
        <v>160</v>
      </c>
      <c r="R47" s="2">
        <v>144</v>
      </c>
      <c r="S47" s="2">
        <v>123</v>
      </c>
      <c r="T47" s="2">
        <v>137</v>
      </c>
      <c r="U47" s="2">
        <v>133</v>
      </c>
      <c r="V47" s="2">
        <v>109</v>
      </c>
      <c r="W47" s="2">
        <v>93</v>
      </c>
      <c r="X47" s="2"/>
      <c r="Y47" s="2">
        <v>112</v>
      </c>
      <c r="Z47" s="2">
        <v>120</v>
      </c>
      <c r="AA47" s="2">
        <v>156</v>
      </c>
      <c r="AB47" s="2">
        <v>160</v>
      </c>
      <c r="AC47" s="2">
        <v>148</v>
      </c>
      <c r="AD47" s="2">
        <v>136</v>
      </c>
      <c r="AE47" s="2">
        <v>132</v>
      </c>
      <c r="AF47" s="2">
        <v>122</v>
      </c>
      <c r="AG47" s="2"/>
      <c r="AH47" s="2"/>
      <c r="AI47" s="2">
        <v>143</v>
      </c>
      <c r="AJ47" s="2">
        <v>150</v>
      </c>
      <c r="AK47" s="2">
        <v>110</v>
      </c>
      <c r="AL47" s="2">
        <v>130</v>
      </c>
      <c r="AM47" s="2">
        <v>124</v>
      </c>
      <c r="AN47" s="2">
        <v>147</v>
      </c>
      <c r="AO47" s="2">
        <v>158</v>
      </c>
      <c r="AP47" s="2">
        <v>140</v>
      </c>
      <c r="AQ47" s="2">
        <v>145</v>
      </c>
      <c r="AR47" s="2"/>
      <c r="AS47" s="2"/>
      <c r="AT47" s="2"/>
      <c r="AU47" s="2">
        <v>159</v>
      </c>
      <c r="AV47" s="2">
        <v>131</v>
      </c>
      <c r="AW47" s="2"/>
      <c r="AX47" s="2"/>
      <c r="AY47" s="2">
        <v>141</v>
      </c>
      <c r="AZ47" s="3">
        <v>145</v>
      </c>
      <c r="BA47" s="12">
        <f t="shared" si="4"/>
        <v>5250</v>
      </c>
      <c r="BB47" s="15">
        <f t="shared" si="5"/>
        <v>38</v>
      </c>
      <c r="BC47" s="21">
        <f t="shared" si="6"/>
        <v>138.1578947368421</v>
      </c>
      <c r="BD47" s="27">
        <f t="shared" si="7"/>
        <v>46</v>
      </c>
    </row>
    <row r="48" spans="1:56" ht="12.75">
      <c r="A48" s="1" t="s">
        <v>135</v>
      </c>
      <c r="B48" s="3" t="s">
        <v>37</v>
      </c>
      <c r="C48" s="8">
        <v>139</v>
      </c>
      <c r="D48" s="2">
        <v>188</v>
      </c>
      <c r="E48" s="2"/>
      <c r="F48" s="2"/>
      <c r="G48" s="2">
        <v>117</v>
      </c>
      <c r="H48" s="2"/>
      <c r="I48" s="2">
        <v>145</v>
      </c>
      <c r="J48" s="2">
        <v>147</v>
      </c>
      <c r="K48" s="2"/>
      <c r="L48" s="2"/>
      <c r="M48" s="2">
        <v>164</v>
      </c>
      <c r="N48" s="2">
        <v>118</v>
      </c>
      <c r="O48" s="2">
        <v>129</v>
      </c>
      <c r="P48" s="2">
        <v>123</v>
      </c>
      <c r="Q48" s="2"/>
      <c r="R48" s="2"/>
      <c r="S48" s="2">
        <v>142</v>
      </c>
      <c r="T48" s="2">
        <v>109</v>
      </c>
      <c r="U48" s="2">
        <v>151</v>
      </c>
      <c r="V48" s="2">
        <v>145</v>
      </c>
      <c r="W48" s="2"/>
      <c r="X48" s="2"/>
      <c r="Y48" s="2">
        <v>135</v>
      </c>
      <c r="Z48" s="2">
        <v>127</v>
      </c>
      <c r="AA48" s="2">
        <v>135</v>
      </c>
      <c r="AB48" s="2">
        <v>150</v>
      </c>
      <c r="AC48" s="2">
        <v>131</v>
      </c>
      <c r="AD48" s="2">
        <v>175</v>
      </c>
      <c r="AE48" s="2"/>
      <c r="AF48" s="2"/>
      <c r="AG48" s="2">
        <v>159</v>
      </c>
      <c r="AH48" s="2">
        <v>135</v>
      </c>
      <c r="AI48" s="2">
        <v>118</v>
      </c>
      <c r="AJ48" s="2">
        <v>108</v>
      </c>
      <c r="AK48" s="2">
        <v>96</v>
      </c>
      <c r="AL48" s="2">
        <v>155</v>
      </c>
      <c r="AM48" s="2"/>
      <c r="AN48" s="2"/>
      <c r="AO48" s="2">
        <v>128</v>
      </c>
      <c r="AP48" s="2">
        <v>138</v>
      </c>
      <c r="AQ48" s="2"/>
      <c r="AR48" s="2"/>
      <c r="AS48" s="2">
        <v>141</v>
      </c>
      <c r="AT48" s="2">
        <v>119</v>
      </c>
      <c r="AU48" s="2"/>
      <c r="AV48" s="2"/>
      <c r="AW48" s="2">
        <v>213</v>
      </c>
      <c r="AX48" s="2">
        <v>108</v>
      </c>
      <c r="AY48" s="2">
        <v>161</v>
      </c>
      <c r="AZ48" s="3">
        <v>97</v>
      </c>
      <c r="BA48" s="12">
        <f t="shared" si="4"/>
        <v>4546</v>
      </c>
      <c r="BB48" s="15">
        <f t="shared" si="5"/>
        <v>33</v>
      </c>
      <c r="BC48" s="21">
        <f t="shared" si="6"/>
        <v>137.75757575757575</v>
      </c>
      <c r="BD48" s="27">
        <f t="shared" si="7"/>
        <v>47</v>
      </c>
    </row>
    <row r="49" spans="1:56" ht="12.75">
      <c r="A49" s="1" t="s">
        <v>92</v>
      </c>
      <c r="B49" s="3" t="s">
        <v>1</v>
      </c>
      <c r="C49" s="8"/>
      <c r="D49" s="2"/>
      <c r="E49" s="2">
        <v>135</v>
      </c>
      <c r="F49" s="2">
        <v>162</v>
      </c>
      <c r="G49" s="2">
        <v>122</v>
      </c>
      <c r="H49" s="2">
        <v>149</v>
      </c>
      <c r="I49" s="2">
        <v>106</v>
      </c>
      <c r="J49" s="2">
        <v>138</v>
      </c>
      <c r="K49" s="2">
        <v>128</v>
      </c>
      <c r="L49" s="2">
        <v>156</v>
      </c>
      <c r="M49" s="2">
        <v>132</v>
      </c>
      <c r="N49" s="2">
        <v>152</v>
      </c>
      <c r="O49" s="2">
        <v>128</v>
      </c>
      <c r="P49" s="2">
        <v>166</v>
      </c>
      <c r="Q49" s="2">
        <v>119</v>
      </c>
      <c r="R49" s="2">
        <v>164</v>
      </c>
      <c r="S49" s="2">
        <v>103</v>
      </c>
      <c r="T49" s="2">
        <v>156</v>
      </c>
      <c r="U49" s="2">
        <v>124</v>
      </c>
      <c r="V49" s="2">
        <v>151</v>
      </c>
      <c r="W49" s="2">
        <v>149</v>
      </c>
      <c r="X49" s="2">
        <v>131</v>
      </c>
      <c r="Y49" s="2">
        <v>131</v>
      </c>
      <c r="Z49" s="2">
        <v>125</v>
      </c>
      <c r="AA49" s="2">
        <v>155</v>
      </c>
      <c r="AB49" s="2">
        <v>163</v>
      </c>
      <c r="AC49" s="2">
        <v>140</v>
      </c>
      <c r="AD49" s="2">
        <v>134</v>
      </c>
      <c r="AE49" s="2">
        <v>138</v>
      </c>
      <c r="AF49" s="2">
        <v>126</v>
      </c>
      <c r="AG49" s="2"/>
      <c r="AH49" s="2"/>
      <c r="AI49" s="2">
        <v>154</v>
      </c>
      <c r="AJ49" s="2">
        <v>137</v>
      </c>
      <c r="AK49" s="2">
        <v>130</v>
      </c>
      <c r="AL49" s="2">
        <v>144</v>
      </c>
      <c r="AM49" s="2"/>
      <c r="AN49" s="2"/>
      <c r="AO49" s="2">
        <v>133</v>
      </c>
      <c r="AP49" s="2">
        <v>144</v>
      </c>
      <c r="AQ49" s="2">
        <v>128</v>
      </c>
      <c r="AR49" s="2">
        <v>123</v>
      </c>
      <c r="AS49" s="2">
        <v>153</v>
      </c>
      <c r="AT49" s="2">
        <v>122</v>
      </c>
      <c r="AU49" s="2">
        <v>139</v>
      </c>
      <c r="AV49" s="2">
        <v>134</v>
      </c>
      <c r="AW49" s="2">
        <v>134</v>
      </c>
      <c r="AX49" s="2">
        <v>140</v>
      </c>
      <c r="AY49" s="2">
        <v>114</v>
      </c>
      <c r="AZ49" s="3">
        <v>147</v>
      </c>
      <c r="BA49" s="12">
        <f t="shared" si="4"/>
        <v>6059</v>
      </c>
      <c r="BB49" s="15">
        <f t="shared" si="5"/>
        <v>44</v>
      </c>
      <c r="BC49" s="21">
        <f t="shared" si="6"/>
        <v>137.70454545454547</v>
      </c>
      <c r="BD49" s="27">
        <f t="shared" si="7"/>
        <v>48</v>
      </c>
    </row>
    <row r="50" spans="1:56" ht="12.75">
      <c r="A50" s="1" t="s">
        <v>172</v>
      </c>
      <c r="B50" s="3" t="s">
        <v>48</v>
      </c>
      <c r="C50" s="8">
        <v>133</v>
      </c>
      <c r="D50" s="2"/>
      <c r="E50" s="2"/>
      <c r="F50" s="2"/>
      <c r="G50" s="2">
        <v>126</v>
      </c>
      <c r="H50" s="2"/>
      <c r="I50" s="2"/>
      <c r="J50" s="2"/>
      <c r="K50" s="2"/>
      <c r="L50" s="2"/>
      <c r="M50" s="2">
        <v>142</v>
      </c>
      <c r="N50" s="2">
        <v>122</v>
      </c>
      <c r="O50" s="2"/>
      <c r="P50" s="2">
        <v>118</v>
      </c>
      <c r="Q50" s="2"/>
      <c r="R50" s="2"/>
      <c r="S50" s="2">
        <v>138</v>
      </c>
      <c r="T50" s="2"/>
      <c r="U50" s="2"/>
      <c r="V50" s="2">
        <v>162</v>
      </c>
      <c r="W50" s="2"/>
      <c r="X50" s="2">
        <v>166</v>
      </c>
      <c r="Y50" s="2"/>
      <c r="Z50" s="2"/>
      <c r="AA50" s="2"/>
      <c r="AB50" s="2"/>
      <c r="AC50" s="2"/>
      <c r="AD50" s="2"/>
      <c r="AE50" s="2">
        <v>140</v>
      </c>
      <c r="AF50" s="2"/>
      <c r="AG50" s="2"/>
      <c r="AH50" s="2"/>
      <c r="AI50" s="2"/>
      <c r="AJ50" s="2"/>
      <c r="AK50" s="2">
        <v>127</v>
      </c>
      <c r="AL50" s="2">
        <v>131</v>
      </c>
      <c r="AM50" s="2"/>
      <c r="AN50" s="2">
        <v>142</v>
      </c>
      <c r="AO50" s="2">
        <v>161</v>
      </c>
      <c r="AP50" s="2">
        <v>171</v>
      </c>
      <c r="AQ50" s="2">
        <v>137</v>
      </c>
      <c r="AR50" s="2"/>
      <c r="AS50" s="2"/>
      <c r="AT50" s="2"/>
      <c r="AU50" s="2"/>
      <c r="AV50" s="2">
        <v>120</v>
      </c>
      <c r="AW50" s="2">
        <v>136</v>
      </c>
      <c r="AX50" s="2">
        <v>105</v>
      </c>
      <c r="AY50" s="2"/>
      <c r="AZ50" s="3"/>
      <c r="BA50" s="12">
        <f t="shared" si="4"/>
        <v>2477</v>
      </c>
      <c r="BB50" s="15">
        <f t="shared" si="5"/>
        <v>18</v>
      </c>
      <c r="BC50" s="21">
        <f t="shared" si="6"/>
        <v>137.61111111111111</v>
      </c>
      <c r="BD50" s="27">
        <f t="shared" si="7"/>
        <v>49</v>
      </c>
    </row>
    <row r="51" spans="1:56" ht="12.75">
      <c r="A51" s="1" t="s">
        <v>155</v>
      </c>
      <c r="B51" s="3" t="s">
        <v>41</v>
      </c>
      <c r="C51" s="8">
        <v>87</v>
      </c>
      <c r="D51" s="2"/>
      <c r="E51" s="2"/>
      <c r="F51" s="2"/>
      <c r="G51" s="2">
        <v>95</v>
      </c>
      <c r="H51" s="2">
        <v>100</v>
      </c>
      <c r="I51" s="2"/>
      <c r="J51" s="2">
        <v>168</v>
      </c>
      <c r="K51" s="2">
        <v>143</v>
      </c>
      <c r="L51" s="2">
        <v>96</v>
      </c>
      <c r="M51" s="2"/>
      <c r="N51" s="2">
        <v>165</v>
      </c>
      <c r="O51" s="2">
        <v>193</v>
      </c>
      <c r="P51" s="2">
        <v>162</v>
      </c>
      <c r="Q51" s="2">
        <v>146</v>
      </c>
      <c r="R51" s="2">
        <v>108</v>
      </c>
      <c r="S51" s="2"/>
      <c r="T51" s="2">
        <v>144</v>
      </c>
      <c r="U51" s="2">
        <v>126</v>
      </c>
      <c r="V51" s="2">
        <v>156</v>
      </c>
      <c r="W51" s="2">
        <v>137</v>
      </c>
      <c r="X51" s="2">
        <v>138</v>
      </c>
      <c r="Y51" s="2">
        <v>110</v>
      </c>
      <c r="Z51" s="2">
        <v>164</v>
      </c>
      <c r="AA51" s="2">
        <v>113</v>
      </c>
      <c r="AB51" s="2">
        <v>174</v>
      </c>
      <c r="AC51" s="2">
        <v>144</v>
      </c>
      <c r="AD51" s="2">
        <v>129</v>
      </c>
      <c r="AE51" s="2">
        <v>124</v>
      </c>
      <c r="AF51" s="2">
        <v>154</v>
      </c>
      <c r="AG51" s="2">
        <v>109</v>
      </c>
      <c r="AH51" s="2">
        <v>135</v>
      </c>
      <c r="AI51" s="2">
        <v>109</v>
      </c>
      <c r="AJ51" s="2">
        <v>140</v>
      </c>
      <c r="AK51" s="2">
        <v>153</v>
      </c>
      <c r="AL51" s="2">
        <v>135</v>
      </c>
      <c r="AM51" s="2">
        <v>103</v>
      </c>
      <c r="AN51" s="2">
        <v>150</v>
      </c>
      <c r="AO51" s="2">
        <v>144</v>
      </c>
      <c r="AP51" s="2">
        <v>181</v>
      </c>
      <c r="AQ51" s="2">
        <v>125</v>
      </c>
      <c r="AR51" s="2">
        <v>141</v>
      </c>
      <c r="AS51" s="2">
        <v>109</v>
      </c>
      <c r="AT51" s="2">
        <v>161</v>
      </c>
      <c r="AU51" s="2">
        <v>137</v>
      </c>
      <c r="AV51" s="2">
        <v>135</v>
      </c>
      <c r="AW51" s="2">
        <v>150</v>
      </c>
      <c r="AX51" s="2">
        <v>149</v>
      </c>
      <c r="AY51" s="2">
        <v>147</v>
      </c>
      <c r="AZ51" s="3">
        <v>155</v>
      </c>
      <c r="BA51" s="12">
        <f t="shared" si="4"/>
        <v>6044</v>
      </c>
      <c r="BB51" s="15">
        <f t="shared" si="5"/>
        <v>44</v>
      </c>
      <c r="BC51" s="21">
        <f t="shared" si="6"/>
        <v>137.36363636363637</v>
      </c>
      <c r="BD51" s="27">
        <f t="shared" si="7"/>
        <v>50</v>
      </c>
    </row>
    <row r="52" spans="1:56" ht="12.75">
      <c r="A52" s="1" t="s">
        <v>134</v>
      </c>
      <c r="B52" s="3" t="s">
        <v>37</v>
      </c>
      <c r="C52" s="8">
        <v>162</v>
      </c>
      <c r="D52" s="2">
        <v>173</v>
      </c>
      <c r="E52" s="2">
        <v>143</v>
      </c>
      <c r="F52" s="2">
        <v>147</v>
      </c>
      <c r="G52" s="2">
        <v>142</v>
      </c>
      <c r="H52" s="2">
        <v>118</v>
      </c>
      <c r="I52" s="2">
        <v>118</v>
      </c>
      <c r="J52" s="2">
        <v>149</v>
      </c>
      <c r="K52" s="2"/>
      <c r="L52" s="2">
        <v>122</v>
      </c>
      <c r="M52" s="2">
        <v>146</v>
      </c>
      <c r="N52" s="2">
        <v>120</v>
      </c>
      <c r="O52" s="2">
        <v>144</v>
      </c>
      <c r="P52" s="2">
        <v>169</v>
      </c>
      <c r="Q52" s="2">
        <v>123</v>
      </c>
      <c r="R52" s="2">
        <v>108</v>
      </c>
      <c r="S52" s="2">
        <v>106</v>
      </c>
      <c r="T52" s="2">
        <v>137</v>
      </c>
      <c r="U52" s="2">
        <v>155</v>
      </c>
      <c r="V52" s="2">
        <v>163</v>
      </c>
      <c r="W52" s="2">
        <v>112</v>
      </c>
      <c r="X52" s="2">
        <v>147</v>
      </c>
      <c r="Y52" s="2">
        <v>178</v>
      </c>
      <c r="Z52" s="2">
        <v>149</v>
      </c>
      <c r="AA52" s="2">
        <v>107</v>
      </c>
      <c r="AB52" s="2">
        <v>134</v>
      </c>
      <c r="AC52" s="2">
        <v>124</v>
      </c>
      <c r="AD52" s="2"/>
      <c r="AE52" s="2">
        <v>130</v>
      </c>
      <c r="AF52" s="2">
        <v>146</v>
      </c>
      <c r="AG52" s="2"/>
      <c r="AH52" s="2"/>
      <c r="AI52" s="2">
        <v>142</v>
      </c>
      <c r="AJ52" s="2">
        <v>126</v>
      </c>
      <c r="AK52" s="2">
        <v>117</v>
      </c>
      <c r="AL52" s="2">
        <v>136</v>
      </c>
      <c r="AM52" s="2">
        <v>134</v>
      </c>
      <c r="AN52" s="2">
        <v>132</v>
      </c>
      <c r="AO52" s="2">
        <v>165</v>
      </c>
      <c r="AP52" s="2">
        <v>144</v>
      </c>
      <c r="AQ52" s="2">
        <v>141</v>
      </c>
      <c r="AR52" s="2">
        <v>157</v>
      </c>
      <c r="AS52" s="2">
        <v>143</v>
      </c>
      <c r="AT52" s="2">
        <v>143</v>
      </c>
      <c r="AU52" s="2">
        <v>114</v>
      </c>
      <c r="AV52" s="2">
        <v>134</v>
      </c>
      <c r="AW52" s="2">
        <v>102</v>
      </c>
      <c r="AX52" s="2">
        <v>138</v>
      </c>
      <c r="AY52" s="2">
        <v>125</v>
      </c>
      <c r="AZ52" s="3">
        <v>149</v>
      </c>
      <c r="BA52" s="12">
        <f t="shared" si="4"/>
        <v>6314</v>
      </c>
      <c r="BB52" s="15">
        <f t="shared" si="5"/>
        <v>46</v>
      </c>
      <c r="BC52" s="21">
        <f t="shared" si="6"/>
        <v>137.2608695652174</v>
      </c>
      <c r="BD52" s="27">
        <f t="shared" si="7"/>
        <v>51</v>
      </c>
    </row>
    <row r="53" spans="1:56" ht="12.75">
      <c r="A53" s="1" t="s">
        <v>104</v>
      </c>
      <c r="B53" s="3" t="s">
        <v>2</v>
      </c>
      <c r="C53" s="8">
        <v>143</v>
      </c>
      <c r="D53" s="2">
        <v>155</v>
      </c>
      <c r="E53" s="2">
        <v>114</v>
      </c>
      <c r="F53" s="2">
        <v>119</v>
      </c>
      <c r="G53" s="2"/>
      <c r="H53" s="2"/>
      <c r="I53" s="2">
        <v>123</v>
      </c>
      <c r="J53" s="2">
        <v>125</v>
      </c>
      <c r="K53" s="2">
        <v>132</v>
      </c>
      <c r="L53" s="2">
        <v>140</v>
      </c>
      <c r="M53" s="2">
        <v>155</v>
      </c>
      <c r="N53" s="2">
        <v>138</v>
      </c>
      <c r="O53" s="2"/>
      <c r="P53" s="2"/>
      <c r="Q53" s="2">
        <v>171</v>
      </c>
      <c r="R53" s="2">
        <v>103</v>
      </c>
      <c r="S53" s="2">
        <v>161</v>
      </c>
      <c r="T53" s="2">
        <v>155</v>
      </c>
      <c r="U53" s="2">
        <v>151</v>
      </c>
      <c r="V53" s="2">
        <v>157</v>
      </c>
      <c r="W53" s="2">
        <v>120</v>
      </c>
      <c r="X53" s="2">
        <v>132</v>
      </c>
      <c r="Y53" s="2">
        <v>128</v>
      </c>
      <c r="Z53" s="2">
        <v>115</v>
      </c>
      <c r="AA53" s="2">
        <v>111</v>
      </c>
      <c r="AB53" s="2">
        <v>158</v>
      </c>
      <c r="AC53" s="2"/>
      <c r="AD53" s="2"/>
      <c r="AE53" s="2">
        <v>91</v>
      </c>
      <c r="AF53" s="2">
        <v>95</v>
      </c>
      <c r="AG53" s="2"/>
      <c r="AH53" s="2"/>
      <c r="AI53" s="2"/>
      <c r="AJ53" s="2"/>
      <c r="AK53" s="2">
        <v>165</v>
      </c>
      <c r="AL53" s="2">
        <v>126</v>
      </c>
      <c r="AM53" s="2">
        <v>161</v>
      </c>
      <c r="AN53" s="2">
        <v>120</v>
      </c>
      <c r="AO53" s="2"/>
      <c r="AP53" s="2"/>
      <c r="AQ53" s="2">
        <v>160</v>
      </c>
      <c r="AR53" s="2">
        <v>136</v>
      </c>
      <c r="AS53" s="2"/>
      <c r="AT53" s="2"/>
      <c r="AU53" s="2">
        <v>150</v>
      </c>
      <c r="AV53" s="2">
        <v>147</v>
      </c>
      <c r="AW53" s="2"/>
      <c r="AX53" s="2"/>
      <c r="AY53" s="2">
        <v>119</v>
      </c>
      <c r="AZ53" s="3">
        <v>185</v>
      </c>
      <c r="BA53" s="12">
        <f t="shared" si="4"/>
        <v>4661</v>
      </c>
      <c r="BB53" s="15">
        <f t="shared" si="5"/>
        <v>34</v>
      </c>
      <c r="BC53" s="21">
        <f t="shared" si="6"/>
        <v>137.08823529411765</v>
      </c>
      <c r="BD53" s="27">
        <f t="shared" si="7"/>
        <v>52</v>
      </c>
    </row>
    <row r="54" spans="1:56" ht="12.75">
      <c r="A54" s="1" t="s">
        <v>118</v>
      </c>
      <c r="B54" s="3" t="s">
        <v>5</v>
      </c>
      <c r="C54" s="8">
        <v>98</v>
      </c>
      <c r="D54" s="2">
        <v>146</v>
      </c>
      <c r="E54" s="2">
        <v>119</v>
      </c>
      <c r="F54" s="2">
        <v>148</v>
      </c>
      <c r="G54" s="2">
        <v>135</v>
      </c>
      <c r="H54" s="2">
        <v>133</v>
      </c>
      <c r="I54" s="2">
        <v>134</v>
      </c>
      <c r="J54" s="2">
        <v>123</v>
      </c>
      <c r="K54" s="2">
        <v>131</v>
      </c>
      <c r="L54" s="2">
        <v>165</v>
      </c>
      <c r="M54" s="2">
        <v>165</v>
      </c>
      <c r="N54" s="2">
        <v>161</v>
      </c>
      <c r="O54" s="2">
        <v>134</v>
      </c>
      <c r="P54" s="2">
        <v>146</v>
      </c>
      <c r="Q54" s="2">
        <v>132</v>
      </c>
      <c r="R54" s="2">
        <v>140</v>
      </c>
      <c r="S54" s="2">
        <v>131</v>
      </c>
      <c r="T54" s="2">
        <v>163</v>
      </c>
      <c r="U54" s="2">
        <v>118</v>
      </c>
      <c r="V54" s="2">
        <v>129</v>
      </c>
      <c r="W54" s="2">
        <v>146</v>
      </c>
      <c r="X54" s="2">
        <v>124</v>
      </c>
      <c r="Y54" s="2">
        <v>139</v>
      </c>
      <c r="Z54" s="2">
        <v>122</v>
      </c>
      <c r="AA54" s="2">
        <v>134</v>
      </c>
      <c r="AB54" s="2">
        <v>148</v>
      </c>
      <c r="AC54" s="2">
        <v>136</v>
      </c>
      <c r="AD54" s="2">
        <v>141</v>
      </c>
      <c r="AE54" s="2">
        <v>78</v>
      </c>
      <c r="AF54" s="2">
        <v>72</v>
      </c>
      <c r="AG54" s="2"/>
      <c r="AH54" s="2"/>
      <c r="AI54" s="2">
        <v>102</v>
      </c>
      <c r="AJ54" s="2">
        <v>163</v>
      </c>
      <c r="AK54" s="2">
        <v>179</v>
      </c>
      <c r="AL54" s="2">
        <v>124</v>
      </c>
      <c r="AM54" s="2">
        <v>131</v>
      </c>
      <c r="AN54" s="2">
        <v>149</v>
      </c>
      <c r="AO54" s="2">
        <v>150</v>
      </c>
      <c r="AP54" s="2">
        <v>121</v>
      </c>
      <c r="AQ54" s="2">
        <v>130</v>
      </c>
      <c r="AR54" s="2">
        <v>104</v>
      </c>
      <c r="AS54" s="2">
        <v>139</v>
      </c>
      <c r="AT54" s="2">
        <v>162</v>
      </c>
      <c r="AU54" s="2">
        <v>142</v>
      </c>
      <c r="AV54" s="2">
        <v>162</v>
      </c>
      <c r="AW54" s="2">
        <v>136</v>
      </c>
      <c r="AX54" s="2">
        <v>158</v>
      </c>
      <c r="AY54" s="2">
        <v>165</v>
      </c>
      <c r="AZ54" s="3">
        <v>145</v>
      </c>
      <c r="BA54" s="12">
        <f t="shared" si="4"/>
        <v>6553</v>
      </c>
      <c r="BB54" s="15">
        <f t="shared" si="5"/>
        <v>48</v>
      </c>
      <c r="BC54" s="21">
        <f t="shared" si="6"/>
        <v>136.52083333333334</v>
      </c>
      <c r="BD54" s="27">
        <f t="shared" si="7"/>
        <v>53</v>
      </c>
    </row>
    <row r="55" spans="1:56" ht="12.75">
      <c r="A55" s="1" t="s">
        <v>107</v>
      </c>
      <c r="B55" s="3" t="s">
        <v>3</v>
      </c>
      <c r="C55" s="8">
        <v>117</v>
      </c>
      <c r="D55" s="2">
        <v>137</v>
      </c>
      <c r="E55" s="2">
        <v>124</v>
      </c>
      <c r="F55" s="2">
        <v>180</v>
      </c>
      <c r="G55" s="2">
        <v>149</v>
      </c>
      <c r="H55" s="2">
        <v>131</v>
      </c>
      <c r="I55" s="2">
        <v>172</v>
      </c>
      <c r="J55" s="2">
        <v>152</v>
      </c>
      <c r="K55" s="2">
        <v>193</v>
      </c>
      <c r="L55" s="2">
        <v>148</v>
      </c>
      <c r="M55" s="2">
        <v>94</v>
      </c>
      <c r="N55" s="2">
        <v>171</v>
      </c>
      <c r="O55" s="2">
        <v>140</v>
      </c>
      <c r="P55" s="2">
        <v>112</v>
      </c>
      <c r="Q55" s="2">
        <v>153</v>
      </c>
      <c r="R55" s="2">
        <v>99</v>
      </c>
      <c r="S55" s="2">
        <v>154</v>
      </c>
      <c r="T55" s="2"/>
      <c r="U55" s="2">
        <v>125</v>
      </c>
      <c r="V55" s="2">
        <v>111</v>
      </c>
      <c r="W55" s="2"/>
      <c r="X55" s="2">
        <v>139</v>
      </c>
      <c r="Y55" s="2">
        <v>109</v>
      </c>
      <c r="Z55" s="2">
        <v>132</v>
      </c>
      <c r="AA55" s="2">
        <v>112</v>
      </c>
      <c r="AB55" s="2">
        <v>106</v>
      </c>
      <c r="AC55" s="2">
        <v>177</v>
      </c>
      <c r="AD55" s="2">
        <v>136</v>
      </c>
      <c r="AE55" s="2">
        <v>116</v>
      </c>
      <c r="AF55" s="2">
        <v>119</v>
      </c>
      <c r="AG55" s="2">
        <v>141</v>
      </c>
      <c r="AH55" s="2">
        <v>164</v>
      </c>
      <c r="AI55" s="2"/>
      <c r="AJ55" s="2"/>
      <c r="AK55" s="2"/>
      <c r="AL55" s="2"/>
      <c r="AM55" s="2">
        <v>102</v>
      </c>
      <c r="AN55" s="2">
        <v>134</v>
      </c>
      <c r="AO55" s="2"/>
      <c r="AP55" s="2"/>
      <c r="AQ55" s="2">
        <v>135</v>
      </c>
      <c r="AR55" s="2"/>
      <c r="AS55" s="2">
        <v>155</v>
      </c>
      <c r="AT55" s="2">
        <v>179</v>
      </c>
      <c r="AU55" s="2">
        <v>102</v>
      </c>
      <c r="AV55" s="2">
        <v>117</v>
      </c>
      <c r="AW55" s="2">
        <v>156</v>
      </c>
      <c r="AX55" s="2">
        <v>128</v>
      </c>
      <c r="AY55" s="2">
        <v>132</v>
      </c>
      <c r="AZ55" s="3">
        <v>119</v>
      </c>
      <c r="BA55" s="12">
        <f t="shared" si="4"/>
        <v>5572</v>
      </c>
      <c r="BB55" s="15">
        <f t="shared" si="5"/>
        <v>41</v>
      </c>
      <c r="BC55" s="21">
        <f t="shared" si="6"/>
        <v>135.90243902439025</v>
      </c>
      <c r="BD55" s="27">
        <f t="shared" si="7"/>
        <v>54</v>
      </c>
    </row>
    <row r="56" spans="1:56" ht="12.75">
      <c r="A56" s="1" t="s">
        <v>132</v>
      </c>
      <c r="B56" s="3" t="s">
        <v>36</v>
      </c>
      <c r="C56" s="8">
        <v>134</v>
      </c>
      <c r="D56" s="2">
        <v>143</v>
      </c>
      <c r="E56" s="2">
        <v>152</v>
      </c>
      <c r="F56" s="2">
        <v>134</v>
      </c>
      <c r="G56" s="2">
        <v>104</v>
      </c>
      <c r="H56" s="2">
        <v>133</v>
      </c>
      <c r="I56" s="2">
        <v>178</v>
      </c>
      <c r="J56" s="2">
        <v>152</v>
      </c>
      <c r="K56" s="2">
        <v>160</v>
      </c>
      <c r="L56" s="2">
        <v>151</v>
      </c>
      <c r="M56" s="2">
        <v>122</v>
      </c>
      <c r="N56" s="2">
        <v>174</v>
      </c>
      <c r="O56" s="2">
        <v>126</v>
      </c>
      <c r="P56" s="2">
        <v>127</v>
      </c>
      <c r="Q56" s="2">
        <v>118</v>
      </c>
      <c r="R56" s="2">
        <v>113</v>
      </c>
      <c r="S56" s="2">
        <v>124</v>
      </c>
      <c r="T56" s="2">
        <v>121</v>
      </c>
      <c r="U56" s="2">
        <v>157</v>
      </c>
      <c r="V56" s="2">
        <v>151</v>
      </c>
      <c r="W56" s="2">
        <v>121</v>
      </c>
      <c r="X56" s="2">
        <v>128</v>
      </c>
      <c r="Y56" s="2">
        <v>181</v>
      </c>
      <c r="Z56" s="2">
        <v>130</v>
      </c>
      <c r="AA56" s="2">
        <v>158</v>
      </c>
      <c r="AB56" s="2">
        <v>140</v>
      </c>
      <c r="AC56" s="2">
        <v>145</v>
      </c>
      <c r="AD56" s="2">
        <v>106</v>
      </c>
      <c r="AE56" s="2">
        <v>151</v>
      </c>
      <c r="AF56" s="2">
        <v>139</v>
      </c>
      <c r="AG56" s="2">
        <v>120</v>
      </c>
      <c r="AH56" s="2">
        <v>152</v>
      </c>
      <c r="AI56" s="2">
        <v>131</v>
      </c>
      <c r="AJ56" s="2">
        <v>170</v>
      </c>
      <c r="AK56" s="2">
        <v>111</v>
      </c>
      <c r="AL56" s="2">
        <v>116</v>
      </c>
      <c r="AM56" s="2">
        <v>132</v>
      </c>
      <c r="AN56" s="2">
        <v>113</v>
      </c>
      <c r="AO56" s="2">
        <v>126</v>
      </c>
      <c r="AP56" s="2">
        <v>124</v>
      </c>
      <c r="AQ56" s="2">
        <v>133</v>
      </c>
      <c r="AR56" s="2">
        <v>151</v>
      </c>
      <c r="AS56" s="2"/>
      <c r="AT56" s="2"/>
      <c r="AU56" s="2">
        <v>158</v>
      </c>
      <c r="AV56" s="2">
        <v>123</v>
      </c>
      <c r="AW56" s="2">
        <v>127</v>
      </c>
      <c r="AX56" s="2">
        <v>114</v>
      </c>
      <c r="AY56" s="2">
        <v>139</v>
      </c>
      <c r="AZ56" s="3">
        <v>104</v>
      </c>
      <c r="BA56" s="12">
        <f t="shared" si="4"/>
        <v>6517</v>
      </c>
      <c r="BB56" s="15">
        <f t="shared" si="5"/>
        <v>48</v>
      </c>
      <c r="BC56" s="21">
        <f t="shared" si="6"/>
        <v>135.77083333333334</v>
      </c>
      <c r="BD56" s="27">
        <f t="shared" si="7"/>
        <v>55</v>
      </c>
    </row>
    <row r="57" spans="1:56" ht="12.75">
      <c r="A57" s="1" t="s">
        <v>139</v>
      </c>
      <c r="B57" s="3" t="s">
        <v>38</v>
      </c>
      <c r="C57" s="8"/>
      <c r="D57" s="2"/>
      <c r="E57" s="2">
        <v>116</v>
      </c>
      <c r="F57" s="2">
        <v>105</v>
      </c>
      <c r="G57" s="2">
        <v>125</v>
      </c>
      <c r="H57" s="2">
        <v>143</v>
      </c>
      <c r="I57" s="2">
        <v>114</v>
      </c>
      <c r="J57" s="2"/>
      <c r="K57" s="2">
        <v>142</v>
      </c>
      <c r="L57" s="2">
        <v>135</v>
      </c>
      <c r="M57" s="2">
        <v>111</v>
      </c>
      <c r="N57" s="2">
        <v>117</v>
      </c>
      <c r="O57" s="2">
        <v>148</v>
      </c>
      <c r="P57" s="2">
        <v>114</v>
      </c>
      <c r="Q57" s="2"/>
      <c r="R57" s="2">
        <v>129</v>
      </c>
      <c r="S57" s="2"/>
      <c r="T57" s="2">
        <v>102</v>
      </c>
      <c r="U57" s="2">
        <v>141</v>
      </c>
      <c r="V57" s="2">
        <v>133</v>
      </c>
      <c r="W57" s="2">
        <v>150</v>
      </c>
      <c r="X57" s="2">
        <v>133</v>
      </c>
      <c r="Y57" s="2">
        <v>152</v>
      </c>
      <c r="Z57" s="2">
        <v>131</v>
      </c>
      <c r="AA57" s="2">
        <v>137</v>
      </c>
      <c r="AB57" s="2">
        <v>180</v>
      </c>
      <c r="AC57" s="2">
        <v>145</v>
      </c>
      <c r="AD57" s="2">
        <v>164</v>
      </c>
      <c r="AE57" s="2">
        <v>126</v>
      </c>
      <c r="AF57" s="2">
        <v>132</v>
      </c>
      <c r="AG57" s="2">
        <v>150</v>
      </c>
      <c r="AH57" s="2">
        <v>164</v>
      </c>
      <c r="AI57" s="2">
        <v>140</v>
      </c>
      <c r="AJ57" s="2">
        <v>148</v>
      </c>
      <c r="AK57" s="2">
        <v>127</v>
      </c>
      <c r="AL57" s="2">
        <v>147</v>
      </c>
      <c r="AM57" s="2"/>
      <c r="AN57" s="2"/>
      <c r="AO57" s="2">
        <v>132</v>
      </c>
      <c r="AP57" s="2">
        <v>148</v>
      </c>
      <c r="AQ57" s="2">
        <v>153</v>
      </c>
      <c r="AR57" s="2">
        <v>160</v>
      </c>
      <c r="AS57" s="2">
        <v>148</v>
      </c>
      <c r="AT57" s="2">
        <v>134</v>
      </c>
      <c r="AU57" s="2">
        <v>127</v>
      </c>
      <c r="AV57" s="2">
        <v>78</v>
      </c>
      <c r="AW57" s="2">
        <v>140</v>
      </c>
      <c r="AX57" s="2">
        <v>140</v>
      </c>
      <c r="AY57" s="2"/>
      <c r="AZ57" s="3"/>
      <c r="BA57" s="12">
        <f t="shared" si="4"/>
        <v>5561</v>
      </c>
      <c r="BB57" s="15">
        <f t="shared" si="5"/>
        <v>41</v>
      </c>
      <c r="BC57" s="21">
        <f t="shared" si="6"/>
        <v>135.6341463414634</v>
      </c>
      <c r="BD57" s="27">
        <f t="shared" si="7"/>
        <v>56</v>
      </c>
    </row>
    <row r="58" spans="1:56" ht="12.75">
      <c r="A58" s="1" t="s">
        <v>133</v>
      </c>
      <c r="B58" s="3" t="s">
        <v>36</v>
      </c>
      <c r="C58" s="8">
        <v>154</v>
      </c>
      <c r="D58" s="2">
        <v>151</v>
      </c>
      <c r="E58" s="2">
        <v>157</v>
      </c>
      <c r="F58" s="2">
        <v>154</v>
      </c>
      <c r="G58" s="2">
        <v>96</v>
      </c>
      <c r="H58" s="2">
        <v>132</v>
      </c>
      <c r="I58" s="2">
        <v>122</v>
      </c>
      <c r="J58" s="2">
        <v>160</v>
      </c>
      <c r="K58" s="2">
        <v>121</v>
      </c>
      <c r="L58" s="2">
        <v>189</v>
      </c>
      <c r="M58" s="2">
        <v>108</v>
      </c>
      <c r="N58" s="2">
        <v>133</v>
      </c>
      <c r="O58" s="2">
        <v>136</v>
      </c>
      <c r="P58" s="2">
        <v>124</v>
      </c>
      <c r="Q58" s="2">
        <v>135</v>
      </c>
      <c r="R58" s="2">
        <v>115</v>
      </c>
      <c r="S58" s="2">
        <v>165</v>
      </c>
      <c r="T58" s="2">
        <v>147</v>
      </c>
      <c r="U58" s="2">
        <v>131</v>
      </c>
      <c r="V58" s="2">
        <v>136</v>
      </c>
      <c r="W58" s="2">
        <v>133</v>
      </c>
      <c r="X58" s="2">
        <v>134</v>
      </c>
      <c r="Y58" s="2">
        <v>166</v>
      </c>
      <c r="Z58" s="2">
        <v>127</v>
      </c>
      <c r="AA58" s="2">
        <v>153</v>
      </c>
      <c r="AB58" s="2">
        <v>145</v>
      </c>
      <c r="AC58" s="2">
        <v>113</v>
      </c>
      <c r="AD58" s="2">
        <v>112</v>
      </c>
      <c r="AE58" s="2">
        <v>134</v>
      </c>
      <c r="AF58" s="2">
        <v>163</v>
      </c>
      <c r="AG58" s="2">
        <v>122</v>
      </c>
      <c r="AH58" s="2">
        <v>118</v>
      </c>
      <c r="AI58" s="2">
        <v>112</v>
      </c>
      <c r="AJ58" s="2">
        <v>151</v>
      </c>
      <c r="AK58" s="2">
        <v>167</v>
      </c>
      <c r="AL58" s="2">
        <v>115</v>
      </c>
      <c r="AM58" s="2">
        <v>131</v>
      </c>
      <c r="AN58" s="2">
        <v>151</v>
      </c>
      <c r="AO58" s="2">
        <v>143</v>
      </c>
      <c r="AP58" s="2">
        <v>139</v>
      </c>
      <c r="AQ58" s="2">
        <v>111</v>
      </c>
      <c r="AR58" s="2">
        <v>123</v>
      </c>
      <c r="AS58" s="2">
        <v>134</v>
      </c>
      <c r="AT58" s="2">
        <v>131</v>
      </c>
      <c r="AU58" s="2">
        <v>122</v>
      </c>
      <c r="AV58" s="2">
        <v>117</v>
      </c>
      <c r="AW58" s="2">
        <v>121</v>
      </c>
      <c r="AX58" s="2">
        <v>121</v>
      </c>
      <c r="AY58" s="2">
        <v>127</v>
      </c>
      <c r="AZ58" s="3">
        <v>178</v>
      </c>
      <c r="BA58" s="12">
        <f t="shared" si="4"/>
        <v>6780</v>
      </c>
      <c r="BB58" s="15">
        <f t="shared" si="5"/>
        <v>50</v>
      </c>
      <c r="BC58" s="21">
        <f t="shared" si="6"/>
        <v>135.6</v>
      </c>
      <c r="BD58" s="27">
        <f t="shared" si="7"/>
        <v>57</v>
      </c>
    </row>
    <row r="59" spans="1:56" ht="12.75">
      <c r="A59" s="1" t="s">
        <v>96</v>
      </c>
      <c r="B59" s="3" t="s">
        <v>1</v>
      </c>
      <c r="C59" s="8">
        <v>151</v>
      </c>
      <c r="D59" s="2">
        <v>160</v>
      </c>
      <c r="E59" s="2"/>
      <c r="F59" s="2"/>
      <c r="G59" s="2">
        <v>141</v>
      </c>
      <c r="H59" s="2">
        <v>137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v>130</v>
      </c>
      <c r="V59" s="2">
        <v>145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>
        <v>126</v>
      </c>
      <c r="AH59" s="2">
        <v>99</v>
      </c>
      <c r="AI59" s="2">
        <v>150</v>
      </c>
      <c r="AJ59" s="2">
        <v>123</v>
      </c>
      <c r="AK59" s="2"/>
      <c r="AL59" s="2"/>
      <c r="AM59" s="2">
        <v>150</v>
      </c>
      <c r="AN59" s="2">
        <v>112</v>
      </c>
      <c r="AO59" s="2"/>
      <c r="AP59" s="2"/>
      <c r="AQ59" s="2"/>
      <c r="AR59" s="2"/>
      <c r="AS59" s="2">
        <v>132</v>
      </c>
      <c r="AT59" s="2">
        <v>139</v>
      </c>
      <c r="AU59" s="2"/>
      <c r="AV59" s="2"/>
      <c r="AW59" s="2"/>
      <c r="AX59" s="2"/>
      <c r="AY59" s="2"/>
      <c r="AZ59" s="3"/>
      <c r="BA59" s="12">
        <f t="shared" si="4"/>
        <v>1895</v>
      </c>
      <c r="BB59" s="15">
        <f t="shared" si="5"/>
        <v>14</v>
      </c>
      <c r="BC59" s="21">
        <f t="shared" si="6"/>
        <v>135.35714285714286</v>
      </c>
      <c r="BD59" s="27">
        <f t="shared" si="7"/>
        <v>58</v>
      </c>
    </row>
    <row r="60" spans="1:56" ht="12.75">
      <c r="A60" s="1" t="s">
        <v>181</v>
      </c>
      <c r="B60" s="3" t="s">
        <v>45</v>
      </c>
      <c r="C60" s="8"/>
      <c r="D60" s="2"/>
      <c r="E60" s="2">
        <v>142</v>
      </c>
      <c r="F60" s="2">
        <v>122</v>
      </c>
      <c r="G60" s="2">
        <v>124</v>
      </c>
      <c r="H60" s="2">
        <v>153</v>
      </c>
      <c r="I60" s="2">
        <v>154</v>
      </c>
      <c r="J60" s="2">
        <v>160</v>
      </c>
      <c r="K60" s="2">
        <v>124</v>
      </c>
      <c r="L60" s="2">
        <v>165</v>
      </c>
      <c r="M60" s="2">
        <v>134</v>
      </c>
      <c r="N60" s="2">
        <v>133</v>
      </c>
      <c r="O60" s="2"/>
      <c r="P60" s="2"/>
      <c r="Q60" s="2">
        <v>99</v>
      </c>
      <c r="R60" s="2"/>
      <c r="S60" s="2">
        <v>124</v>
      </c>
      <c r="T60" s="2">
        <v>154</v>
      </c>
      <c r="U60" s="2">
        <v>134</v>
      </c>
      <c r="V60" s="2">
        <v>132</v>
      </c>
      <c r="W60" s="2">
        <v>116</v>
      </c>
      <c r="X60" s="2">
        <v>150</v>
      </c>
      <c r="Y60" s="2">
        <v>116</v>
      </c>
      <c r="Z60" s="2">
        <v>145</v>
      </c>
      <c r="AA60" s="2">
        <v>134</v>
      </c>
      <c r="AB60" s="2">
        <v>117</v>
      </c>
      <c r="AC60" s="2"/>
      <c r="AD60" s="2"/>
      <c r="AE60" s="2">
        <v>113</v>
      </c>
      <c r="AF60" s="2">
        <v>154</v>
      </c>
      <c r="AG60" s="2"/>
      <c r="AH60" s="2"/>
      <c r="AI60" s="2"/>
      <c r="AJ60" s="2"/>
      <c r="AK60" s="2"/>
      <c r="AL60" s="2"/>
      <c r="AM60" s="2">
        <v>119</v>
      </c>
      <c r="AN60" s="2">
        <v>154</v>
      </c>
      <c r="AO60" s="2"/>
      <c r="AP60" s="2"/>
      <c r="AQ60" s="2">
        <v>147</v>
      </c>
      <c r="AR60" s="2">
        <v>108</v>
      </c>
      <c r="AS60" s="2">
        <v>148</v>
      </c>
      <c r="AT60" s="2">
        <v>128</v>
      </c>
      <c r="AU60" s="2">
        <v>145</v>
      </c>
      <c r="AV60" s="2">
        <v>124</v>
      </c>
      <c r="AW60" s="2">
        <v>152</v>
      </c>
      <c r="AX60" s="2">
        <v>142</v>
      </c>
      <c r="AY60" s="2"/>
      <c r="AZ60" s="3"/>
      <c r="BA60" s="12">
        <f t="shared" si="4"/>
        <v>4466</v>
      </c>
      <c r="BB60" s="15">
        <f t="shared" si="5"/>
        <v>33</v>
      </c>
      <c r="BC60" s="21">
        <f t="shared" si="6"/>
        <v>135.33333333333334</v>
      </c>
      <c r="BD60" s="27">
        <f t="shared" si="7"/>
        <v>59</v>
      </c>
    </row>
    <row r="61" spans="1:56" ht="12.75">
      <c r="A61" s="1" t="s">
        <v>121</v>
      </c>
      <c r="B61" s="3" t="s">
        <v>6</v>
      </c>
      <c r="C61" s="8">
        <v>152</v>
      </c>
      <c r="D61" s="2">
        <v>153</v>
      </c>
      <c r="E61" s="2">
        <v>113</v>
      </c>
      <c r="F61" s="2">
        <v>145</v>
      </c>
      <c r="G61" s="2">
        <v>132</v>
      </c>
      <c r="H61" s="2">
        <v>180</v>
      </c>
      <c r="I61" s="2">
        <v>161</v>
      </c>
      <c r="J61" s="2">
        <v>122</v>
      </c>
      <c r="K61" s="2">
        <v>132</v>
      </c>
      <c r="L61" s="2">
        <v>140</v>
      </c>
      <c r="M61" s="2">
        <v>146</v>
      </c>
      <c r="N61" s="2">
        <v>138</v>
      </c>
      <c r="O61" s="2">
        <v>121</v>
      </c>
      <c r="P61" s="2">
        <v>93</v>
      </c>
      <c r="Q61" s="2">
        <v>119</v>
      </c>
      <c r="R61" s="2">
        <v>129</v>
      </c>
      <c r="S61" s="2">
        <v>145</v>
      </c>
      <c r="T61" s="2">
        <v>127</v>
      </c>
      <c r="U61" s="2">
        <v>123</v>
      </c>
      <c r="V61" s="2">
        <v>160</v>
      </c>
      <c r="W61" s="2">
        <v>120</v>
      </c>
      <c r="X61" s="2">
        <v>133</v>
      </c>
      <c r="Y61" s="2">
        <v>113</v>
      </c>
      <c r="Z61" s="2">
        <v>156</v>
      </c>
      <c r="AA61" s="2">
        <v>111</v>
      </c>
      <c r="AB61" s="2">
        <v>155</v>
      </c>
      <c r="AC61" s="2">
        <v>129</v>
      </c>
      <c r="AD61" s="2">
        <v>135</v>
      </c>
      <c r="AE61" s="2">
        <v>127</v>
      </c>
      <c r="AF61" s="2">
        <v>178</v>
      </c>
      <c r="AG61" s="2">
        <v>165</v>
      </c>
      <c r="AH61" s="2">
        <v>127</v>
      </c>
      <c r="AI61" s="2">
        <v>139</v>
      </c>
      <c r="AJ61" s="2">
        <v>157</v>
      </c>
      <c r="AK61" s="2">
        <v>99</v>
      </c>
      <c r="AL61" s="2">
        <v>114</v>
      </c>
      <c r="AM61" s="2">
        <v>149</v>
      </c>
      <c r="AN61" s="2">
        <v>130</v>
      </c>
      <c r="AO61" s="2">
        <v>120</v>
      </c>
      <c r="AP61" s="2">
        <v>126</v>
      </c>
      <c r="AQ61" s="2">
        <v>115</v>
      </c>
      <c r="AR61" s="2">
        <v>147</v>
      </c>
      <c r="AS61" s="2">
        <v>147</v>
      </c>
      <c r="AT61" s="2">
        <v>160</v>
      </c>
      <c r="AU61" s="2">
        <v>120</v>
      </c>
      <c r="AV61" s="2">
        <v>155</v>
      </c>
      <c r="AW61" s="2">
        <v>102</v>
      </c>
      <c r="AX61" s="2">
        <v>127</v>
      </c>
      <c r="AY61" s="2">
        <v>125</v>
      </c>
      <c r="AZ61" s="3">
        <v>140</v>
      </c>
      <c r="BA61" s="12">
        <f t="shared" si="4"/>
        <v>6752</v>
      </c>
      <c r="BB61" s="15">
        <f t="shared" si="5"/>
        <v>50</v>
      </c>
      <c r="BC61" s="21">
        <f t="shared" si="6"/>
        <v>135.04</v>
      </c>
      <c r="BD61" s="27">
        <f t="shared" si="7"/>
        <v>60</v>
      </c>
    </row>
    <row r="62" spans="1:56" ht="12.75">
      <c r="A62" s="1" t="s">
        <v>68</v>
      </c>
      <c r="B62" s="3" t="s">
        <v>49</v>
      </c>
      <c r="C62" s="8">
        <v>96</v>
      </c>
      <c r="D62" s="2">
        <v>119</v>
      </c>
      <c r="E62" s="2">
        <v>107</v>
      </c>
      <c r="F62" s="2">
        <v>143</v>
      </c>
      <c r="G62" s="2">
        <v>173</v>
      </c>
      <c r="H62" s="2">
        <v>120</v>
      </c>
      <c r="I62" s="2">
        <v>106</v>
      </c>
      <c r="J62" s="2">
        <v>158</v>
      </c>
      <c r="K62" s="2"/>
      <c r="L62" s="2"/>
      <c r="M62" s="2"/>
      <c r="N62" s="2"/>
      <c r="O62" s="2">
        <v>151</v>
      </c>
      <c r="P62" s="2">
        <v>138</v>
      </c>
      <c r="Q62" s="2">
        <v>134</v>
      </c>
      <c r="R62" s="2">
        <v>124</v>
      </c>
      <c r="S62" s="2">
        <v>124</v>
      </c>
      <c r="T62" s="2">
        <v>148</v>
      </c>
      <c r="U62" s="2">
        <v>139</v>
      </c>
      <c r="V62" s="2">
        <v>133</v>
      </c>
      <c r="W62" s="2">
        <v>145</v>
      </c>
      <c r="X62" s="2">
        <v>130</v>
      </c>
      <c r="Y62" s="2">
        <v>143</v>
      </c>
      <c r="Z62" s="2">
        <v>147</v>
      </c>
      <c r="AA62" s="2">
        <v>180</v>
      </c>
      <c r="AB62" s="2">
        <v>134</v>
      </c>
      <c r="AC62" s="2"/>
      <c r="AD62" s="2"/>
      <c r="AE62" s="2"/>
      <c r="AF62" s="2"/>
      <c r="AG62" s="2">
        <v>134</v>
      </c>
      <c r="AH62" s="2">
        <v>138</v>
      </c>
      <c r="AI62" s="2">
        <v>168</v>
      </c>
      <c r="AJ62" s="2">
        <v>121</v>
      </c>
      <c r="AK62" s="2"/>
      <c r="AL62" s="2"/>
      <c r="AM62" s="2">
        <v>126</v>
      </c>
      <c r="AN62" s="2">
        <v>102</v>
      </c>
      <c r="AO62" s="2"/>
      <c r="AP62" s="2"/>
      <c r="AQ62" s="2">
        <v>130</v>
      </c>
      <c r="AR62" s="2">
        <v>141</v>
      </c>
      <c r="AS62" s="2">
        <v>147</v>
      </c>
      <c r="AT62" s="2">
        <v>149</v>
      </c>
      <c r="AU62" s="2">
        <v>124</v>
      </c>
      <c r="AV62" s="2">
        <v>114</v>
      </c>
      <c r="AW62" s="2"/>
      <c r="AX62" s="2"/>
      <c r="AY62" s="2"/>
      <c r="AZ62" s="3"/>
      <c r="BA62" s="12">
        <f t="shared" si="4"/>
        <v>4586</v>
      </c>
      <c r="BB62" s="15">
        <f t="shared" si="5"/>
        <v>34</v>
      </c>
      <c r="BC62" s="21">
        <f t="shared" si="6"/>
        <v>134.88235294117646</v>
      </c>
      <c r="BD62" s="27">
        <f t="shared" si="7"/>
        <v>61</v>
      </c>
    </row>
    <row r="63" spans="1:56" ht="12.75">
      <c r="A63" s="1" t="s">
        <v>227</v>
      </c>
      <c r="B63" s="3" t="s">
        <v>44</v>
      </c>
      <c r="C63" s="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168</v>
      </c>
      <c r="P63" s="2">
        <v>112</v>
      </c>
      <c r="Q63" s="2">
        <v>124</v>
      </c>
      <c r="R63" s="2">
        <v>103</v>
      </c>
      <c r="S63" s="2"/>
      <c r="T63" s="2"/>
      <c r="U63" s="2">
        <v>103</v>
      </c>
      <c r="V63" s="2">
        <v>103</v>
      </c>
      <c r="W63" s="2">
        <v>108</v>
      </c>
      <c r="X63" s="2">
        <v>166</v>
      </c>
      <c r="Y63" s="2">
        <v>122</v>
      </c>
      <c r="Z63" s="2">
        <v>143</v>
      </c>
      <c r="AA63" s="2"/>
      <c r="AB63" s="2"/>
      <c r="AC63" s="2">
        <v>150</v>
      </c>
      <c r="AD63" s="2">
        <v>163</v>
      </c>
      <c r="AE63" s="2">
        <v>112</v>
      </c>
      <c r="AF63" s="2"/>
      <c r="AG63" s="2">
        <v>115</v>
      </c>
      <c r="AH63" s="2">
        <v>159</v>
      </c>
      <c r="AI63" s="2"/>
      <c r="AJ63" s="2"/>
      <c r="AK63" s="2">
        <v>137</v>
      </c>
      <c r="AL63" s="2">
        <v>161</v>
      </c>
      <c r="AM63" s="2">
        <v>188</v>
      </c>
      <c r="AN63" s="2">
        <v>163</v>
      </c>
      <c r="AO63" s="2"/>
      <c r="AP63" s="2"/>
      <c r="AQ63" s="2">
        <v>109</v>
      </c>
      <c r="AR63" s="2">
        <v>112</v>
      </c>
      <c r="AS63" s="2">
        <v>192</v>
      </c>
      <c r="AT63" s="2">
        <v>131</v>
      </c>
      <c r="AU63" s="2">
        <v>108</v>
      </c>
      <c r="AV63" s="2">
        <v>111</v>
      </c>
      <c r="AW63" s="2">
        <v>123</v>
      </c>
      <c r="AX63" s="2">
        <v>131</v>
      </c>
      <c r="AY63" s="2">
        <v>128</v>
      </c>
      <c r="AZ63" s="3">
        <v>120</v>
      </c>
      <c r="BA63" s="12">
        <f t="shared" si="4"/>
        <v>3865</v>
      </c>
      <c r="BB63" s="15">
        <f t="shared" si="5"/>
        <v>29</v>
      </c>
      <c r="BC63" s="21">
        <f t="shared" si="6"/>
        <v>133.27586206896552</v>
      </c>
      <c r="BD63" s="27">
        <f t="shared" si="7"/>
        <v>62</v>
      </c>
    </row>
    <row r="64" spans="1:56" ht="12.75">
      <c r="A64" s="1" t="s">
        <v>65</v>
      </c>
      <c r="B64" s="3" t="s">
        <v>45</v>
      </c>
      <c r="C64" s="8">
        <v>108</v>
      </c>
      <c r="D64" s="2">
        <v>165</v>
      </c>
      <c r="E64" s="2"/>
      <c r="F64" s="2"/>
      <c r="G64" s="2">
        <v>132</v>
      </c>
      <c r="H64" s="2">
        <v>157</v>
      </c>
      <c r="I64" s="2">
        <v>134</v>
      </c>
      <c r="J64" s="2">
        <v>125</v>
      </c>
      <c r="K64" s="2"/>
      <c r="L64" s="2"/>
      <c r="M64" s="2">
        <v>113</v>
      </c>
      <c r="N64" s="2">
        <v>136</v>
      </c>
      <c r="O64" s="2"/>
      <c r="P64" s="2"/>
      <c r="Q64" s="2">
        <v>141</v>
      </c>
      <c r="R64" s="2">
        <v>140</v>
      </c>
      <c r="S64" s="2"/>
      <c r="T64" s="2"/>
      <c r="U64" s="2">
        <v>124</v>
      </c>
      <c r="V64" s="2">
        <v>101</v>
      </c>
      <c r="W64" s="2"/>
      <c r="X64" s="2"/>
      <c r="Y64" s="2"/>
      <c r="Z64" s="2"/>
      <c r="AA64" s="2"/>
      <c r="AB64" s="2"/>
      <c r="AC64" s="2">
        <v>108</v>
      </c>
      <c r="AD64" s="2">
        <v>141</v>
      </c>
      <c r="AE64" s="2"/>
      <c r="AF64" s="2"/>
      <c r="AG64" s="2">
        <v>118</v>
      </c>
      <c r="AH64" s="2">
        <v>154</v>
      </c>
      <c r="AI64" s="2">
        <v>128</v>
      </c>
      <c r="AJ64" s="2"/>
      <c r="AK64" s="2">
        <v>182</v>
      </c>
      <c r="AL64" s="2">
        <v>153</v>
      </c>
      <c r="AM64" s="2">
        <v>120</v>
      </c>
      <c r="AN64" s="2">
        <v>109</v>
      </c>
      <c r="AO64" s="2">
        <v>139</v>
      </c>
      <c r="AP64" s="2">
        <v>145</v>
      </c>
      <c r="AQ64" s="2">
        <v>146</v>
      </c>
      <c r="AR64" s="2">
        <v>113</v>
      </c>
      <c r="AS64" s="2">
        <v>144</v>
      </c>
      <c r="AT64" s="2">
        <v>151</v>
      </c>
      <c r="AU64" s="2">
        <v>125</v>
      </c>
      <c r="AV64" s="2">
        <v>149</v>
      </c>
      <c r="AW64" s="2"/>
      <c r="AX64" s="2">
        <v>125</v>
      </c>
      <c r="AY64" s="2">
        <v>135</v>
      </c>
      <c r="AZ64" s="3">
        <v>99</v>
      </c>
      <c r="BA64" s="12">
        <f t="shared" si="4"/>
        <v>4260</v>
      </c>
      <c r="BB64" s="15">
        <f t="shared" si="5"/>
        <v>32</v>
      </c>
      <c r="BC64" s="21">
        <f t="shared" si="6"/>
        <v>133.125</v>
      </c>
      <c r="BD64" s="27">
        <f t="shared" si="7"/>
        <v>63</v>
      </c>
    </row>
    <row r="65" spans="1:56" ht="12.75">
      <c r="A65" s="1" t="s">
        <v>176</v>
      </c>
      <c r="B65" s="3" t="s">
        <v>51</v>
      </c>
      <c r="C65" s="8"/>
      <c r="D65" s="2"/>
      <c r="E65" s="2"/>
      <c r="F65" s="2"/>
      <c r="G65" s="2">
        <v>111</v>
      </c>
      <c r="H65" s="2">
        <v>143</v>
      </c>
      <c r="I65" s="2">
        <v>133</v>
      </c>
      <c r="J65" s="2">
        <v>146</v>
      </c>
      <c r="K65" s="2">
        <v>150</v>
      </c>
      <c r="L65" s="2">
        <v>147</v>
      </c>
      <c r="M65" s="2">
        <v>159</v>
      </c>
      <c r="N65" s="2">
        <v>128</v>
      </c>
      <c r="O65" s="2">
        <v>108</v>
      </c>
      <c r="P65" s="2">
        <v>122</v>
      </c>
      <c r="Q65" s="2">
        <v>108</v>
      </c>
      <c r="R65" s="2">
        <v>147</v>
      </c>
      <c r="S65" s="2">
        <v>118</v>
      </c>
      <c r="T65" s="2">
        <v>110</v>
      </c>
      <c r="U65" s="2">
        <v>136</v>
      </c>
      <c r="V65" s="2">
        <v>119</v>
      </c>
      <c r="W65" s="2"/>
      <c r="X65" s="2"/>
      <c r="Y65" s="2">
        <v>121</v>
      </c>
      <c r="Z65" s="2">
        <v>166</v>
      </c>
      <c r="AA65" s="2"/>
      <c r="AB65" s="2"/>
      <c r="AC65" s="2"/>
      <c r="AD65" s="2"/>
      <c r="AE65" s="2">
        <v>139</v>
      </c>
      <c r="AF65" s="2">
        <v>155</v>
      </c>
      <c r="AG65" s="2">
        <v>143</v>
      </c>
      <c r="AH65" s="2">
        <v>178</v>
      </c>
      <c r="AI65" s="2">
        <v>119</v>
      </c>
      <c r="AJ65" s="2">
        <v>162</v>
      </c>
      <c r="AK65" s="2">
        <v>121</v>
      </c>
      <c r="AL65" s="2">
        <v>106</v>
      </c>
      <c r="AM65" s="2">
        <v>149</v>
      </c>
      <c r="AN65" s="2">
        <v>124</v>
      </c>
      <c r="AO65" s="2">
        <v>145</v>
      </c>
      <c r="AP65" s="2">
        <v>123</v>
      </c>
      <c r="AQ65" s="2">
        <v>124</v>
      </c>
      <c r="AR65" s="2">
        <v>144</v>
      </c>
      <c r="AS65" s="2"/>
      <c r="AT65" s="2"/>
      <c r="AU65" s="2">
        <v>137</v>
      </c>
      <c r="AV65" s="2">
        <v>124</v>
      </c>
      <c r="AW65" s="2">
        <v>112</v>
      </c>
      <c r="AX65" s="2">
        <v>112</v>
      </c>
      <c r="AY65" s="2">
        <v>144</v>
      </c>
      <c r="AZ65" s="3">
        <v>121</v>
      </c>
      <c r="BA65" s="12">
        <f t="shared" si="4"/>
        <v>5054</v>
      </c>
      <c r="BB65" s="15">
        <f t="shared" si="5"/>
        <v>38</v>
      </c>
      <c r="BC65" s="21">
        <f t="shared" si="6"/>
        <v>133</v>
      </c>
      <c r="BD65" s="27">
        <f t="shared" si="7"/>
        <v>64</v>
      </c>
    </row>
    <row r="66" spans="1:56" ht="12.75">
      <c r="A66" s="1" t="s">
        <v>177</v>
      </c>
      <c r="B66" s="3" t="s">
        <v>52</v>
      </c>
      <c r="C66" s="8">
        <v>118</v>
      </c>
      <c r="D66" s="2">
        <v>182</v>
      </c>
      <c r="E66" s="2">
        <v>136</v>
      </c>
      <c r="F66" s="2">
        <v>130</v>
      </c>
      <c r="G66" s="2">
        <v>151</v>
      </c>
      <c r="H66" s="2">
        <v>152</v>
      </c>
      <c r="I66" s="2">
        <v>103</v>
      </c>
      <c r="J66" s="2">
        <v>135</v>
      </c>
      <c r="K66" s="2">
        <v>101</v>
      </c>
      <c r="L66" s="2">
        <v>134</v>
      </c>
      <c r="M66" s="2">
        <v>139</v>
      </c>
      <c r="N66" s="2">
        <v>130</v>
      </c>
      <c r="O66" s="2">
        <v>133</v>
      </c>
      <c r="P66" s="2">
        <v>124</v>
      </c>
      <c r="Q66" s="2">
        <v>106</v>
      </c>
      <c r="R66" s="2">
        <v>114</v>
      </c>
      <c r="S66" s="2">
        <v>142</v>
      </c>
      <c r="T66" s="2">
        <v>135</v>
      </c>
      <c r="U66" s="2">
        <v>137</v>
      </c>
      <c r="V66" s="2">
        <v>145</v>
      </c>
      <c r="W66" s="2">
        <v>136</v>
      </c>
      <c r="X66" s="2">
        <v>107</v>
      </c>
      <c r="Y66" s="2">
        <v>147</v>
      </c>
      <c r="Z66" s="2">
        <v>108</v>
      </c>
      <c r="AA66" s="2">
        <v>141</v>
      </c>
      <c r="AB66" s="2">
        <v>152</v>
      </c>
      <c r="AC66" s="2">
        <v>97</v>
      </c>
      <c r="AD66" s="2">
        <v>170</v>
      </c>
      <c r="AE66" s="2">
        <v>121</v>
      </c>
      <c r="AF66" s="2">
        <v>137</v>
      </c>
      <c r="AG66" s="2"/>
      <c r="AH66" s="2"/>
      <c r="AI66" s="2">
        <v>127</v>
      </c>
      <c r="AJ66" s="2">
        <v>148</v>
      </c>
      <c r="AK66" s="2">
        <v>103</v>
      </c>
      <c r="AL66" s="2">
        <v>114</v>
      </c>
      <c r="AM66" s="2">
        <v>139</v>
      </c>
      <c r="AN66" s="2">
        <v>129</v>
      </c>
      <c r="AO66" s="2">
        <v>132</v>
      </c>
      <c r="AP66" s="2">
        <v>153</v>
      </c>
      <c r="AQ66" s="2">
        <v>119</v>
      </c>
      <c r="AR66" s="2">
        <v>134</v>
      </c>
      <c r="AS66" s="2">
        <v>182</v>
      </c>
      <c r="AT66" s="2">
        <v>137</v>
      </c>
      <c r="AU66" s="2">
        <v>122</v>
      </c>
      <c r="AV66" s="2">
        <v>111</v>
      </c>
      <c r="AW66" s="2">
        <v>147</v>
      </c>
      <c r="AX66" s="2">
        <v>131</v>
      </c>
      <c r="AY66" s="2">
        <v>159</v>
      </c>
      <c r="AZ66" s="3">
        <v>128</v>
      </c>
      <c r="BA66" s="12">
        <f aca="true" t="shared" si="8" ref="BA66:BA97">SUM(C66:AZ66)</f>
        <v>6378</v>
      </c>
      <c r="BB66" s="15">
        <f aca="true" t="shared" si="9" ref="BB66:BB97">COUNT(C66:AZ66)</f>
        <v>48</v>
      </c>
      <c r="BC66" s="21">
        <f aca="true" t="shared" si="10" ref="BC66:BC97">BA66/BB66</f>
        <v>132.875</v>
      </c>
      <c r="BD66" s="27">
        <f t="shared" si="7"/>
        <v>65</v>
      </c>
    </row>
    <row r="67" spans="1:56" ht="12.75">
      <c r="A67" s="1" t="s">
        <v>200</v>
      </c>
      <c r="B67" s="3" t="s">
        <v>40</v>
      </c>
      <c r="C67" s="8"/>
      <c r="D67" s="2"/>
      <c r="E67" s="2"/>
      <c r="F67" s="2"/>
      <c r="G67" s="2"/>
      <c r="H67" s="2"/>
      <c r="I67" s="2">
        <v>124</v>
      </c>
      <c r="J67" s="2">
        <v>147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v>144</v>
      </c>
      <c r="AR67" s="2">
        <v>116</v>
      </c>
      <c r="AS67" s="2"/>
      <c r="AT67" s="2"/>
      <c r="AU67" s="2"/>
      <c r="AV67" s="2"/>
      <c r="AW67" s="2"/>
      <c r="AX67" s="2"/>
      <c r="AY67" s="2"/>
      <c r="AZ67" s="3"/>
      <c r="BA67" s="12">
        <f t="shared" si="8"/>
        <v>531</v>
      </c>
      <c r="BB67" s="15">
        <f t="shared" si="9"/>
        <v>4</v>
      </c>
      <c r="BC67" s="21">
        <f t="shared" si="10"/>
        <v>132.75</v>
      </c>
      <c r="BD67" s="27">
        <f aca="true" t="shared" si="11" ref="BD67:BD98">BD66+1</f>
        <v>66</v>
      </c>
    </row>
    <row r="68" spans="1:56" ht="12.75">
      <c r="A68" s="1" t="s">
        <v>63</v>
      </c>
      <c r="B68" s="3" t="s">
        <v>7</v>
      </c>
      <c r="C68" s="8">
        <v>120</v>
      </c>
      <c r="D68" s="2">
        <v>135</v>
      </c>
      <c r="E68" s="2">
        <v>126</v>
      </c>
      <c r="F68" s="2">
        <v>150</v>
      </c>
      <c r="G68" s="2"/>
      <c r="H68" s="2"/>
      <c r="I68" s="2">
        <v>127</v>
      </c>
      <c r="J68" s="2">
        <v>127</v>
      </c>
      <c r="K68" s="2"/>
      <c r="L68" s="2"/>
      <c r="M68" s="2">
        <v>139</v>
      </c>
      <c r="N68" s="2">
        <v>112</v>
      </c>
      <c r="O68" s="2"/>
      <c r="P68" s="2"/>
      <c r="Q68" s="2">
        <v>102</v>
      </c>
      <c r="R68" s="2">
        <v>121</v>
      </c>
      <c r="S68" s="2"/>
      <c r="T68" s="2"/>
      <c r="U68" s="2">
        <v>158</v>
      </c>
      <c r="V68" s="2">
        <v>120</v>
      </c>
      <c r="W68" s="2"/>
      <c r="X68" s="2"/>
      <c r="Y68" s="2">
        <v>126</v>
      </c>
      <c r="Z68" s="2">
        <v>126</v>
      </c>
      <c r="AA68" s="2"/>
      <c r="AB68" s="2"/>
      <c r="AC68" s="2"/>
      <c r="AD68" s="2"/>
      <c r="AE68" s="2">
        <v>168</v>
      </c>
      <c r="AF68" s="2">
        <v>154</v>
      </c>
      <c r="AG68" s="2">
        <v>156</v>
      </c>
      <c r="AH68" s="2">
        <v>133</v>
      </c>
      <c r="AI68" s="2"/>
      <c r="AJ68" s="2"/>
      <c r="AK68" s="2">
        <v>159</v>
      </c>
      <c r="AL68" s="2">
        <v>161</v>
      </c>
      <c r="AM68" s="2">
        <v>102</v>
      </c>
      <c r="AN68" s="2">
        <v>113</v>
      </c>
      <c r="AO68" s="2">
        <v>141</v>
      </c>
      <c r="AP68" s="2">
        <v>117</v>
      </c>
      <c r="AQ68" s="2"/>
      <c r="AR68" s="2"/>
      <c r="AS68" s="2">
        <v>148</v>
      </c>
      <c r="AT68" s="2">
        <v>135</v>
      </c>
      <c r="AU68" s="2"/>
      <c r="AV68" s="2"/>
      <c r="AW68" s="2">
        <v>123</v>
      </c>
      <c r="AX68" s="2">
        <v>113</v>
      </c>
      <c r="AY68" s="2"/>
      <c r="AZ68" s="3"/>
      <c r="BA68" s="12">
        <f t="shared" si="8"/>
        <v>3712</v>
      </c>
      <c r="BB68" s="15">
        <f t="shared" si="9"/>
        <v>28</v>
      </c>
      <c r="BC68" s="21">
        <f t="shared" si="10"/>
        <v>132.57142857142858</v>
      </c>
      <c r="BD68" s="27">
        <f t="shared" si="11"/>
        <v>67</v>
      </c>
    </row>
    <row r="69" spans="1:56" ht="12.75">
      <c r="A69" s="1" t="s">
        <v>109</v>
      </c>
      <c r="B69" s="3" t="s">
        <v>3</v>
      </c>
      <c r="C69" s="8"/>
      <c r="D69" s="2">
        <v>118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>
        <v>127</v>
      </c>
      <c r="AH69" s="2">
        <v>123</v>
      </c>
      <c r="AI69" s="2"/>
      <c r="AJ69" s="2"/>
      <c r="AK69" s="2"/>
      <c r="AL69" s="2"/>
      <c r="AM69" s="2"/>
      <c r="AN69" s="2">
        <v>160</v>
      </c>
      <c r="AO69" s="2"/>
      <c r="AP69" s="2"/>
      <c r="AQ69" s="2"/>
      <c r="AR69" s="2"/>
      <c r="AS69" s="2"/>
      <c r="AT69" s="2"/>
      <c r="AU69" s="2">
        <v>133</v>
      </c>
      <c r="AV69" s="2">
        <v>132</v>
      </c>
      <c r="AW69" s="2"/>
      <c r="AX69" s="2">
        <v>134</v>
      </c>
      <c r="AY69" s="2"/>
      <c r="AZ69" s="3"/>
      <c r="BA69" s="12">
        <f t="shared" si="8"/>
        <v>927</v>
      </c>
      <c r="BB69" s="15">
        <f t="shared" si="9"/>
        <v>7</v>
      </c>
      <c r="BC69" s="21">
        <f t="shared" si="10"/>
        <v>132.42857142857142</v>
      </c>
      <c r="BD69" s="27">
        <f t="shared" si="11"/>
        <v>68</v>
      </c>
    </row>
    <row r="70" spans="1:56" ht="12.75">
      <c r="A70" s="1" t="s">
        <v>64</v>
      </c>
      <c r="B70" s="3" t="s">
        <v>45</v>
      </c>
      <c r="C70" s="8">
        <v>141</v>
      </c>
      <c r="D70" s="2">
        <v>137</v>
      </c>
      <c r="E70" s="2"/>
      <c r="F70" s="2"/>
      <c r="G70" s="2"/>
      <c r="H70" s="2"/>
      <c r="I70" s="2"/>
      <c r="J70" s="2"/>
      <c r="K70" s="2">
        <v>127</v>
      </c>
      <c r="L70" s="2">
        <v>176</v>
      </c>
      <c r="M70" s="2"/>
      <c r="N70" s="2"/>
      <c r="O70" s="2">
        <v>110</v>
      </c>
      <c r="P70" s="2">
        <v>147</v>
      </c>
      <c r="Q70" s="2"/>
      <c r="R70" s="2">
        <v>138</v>
      </c>
      <c r="S70" s="2">
        <v>136</v>
      </c>
      <c r="T70" s="2">
        <v>119</v>
      </c>
      <c r="U70" s="2">
        <v>113</v>
      </c>
      <c r="V70" s="2">
        <v>115</v>
      </c>
      <c r="W70" s="2">
        <v>127</v>
      </c>
      <c r="X70" s="2">
        <v>153</v>
      </c>
      <c r="Y70" s="2"/>
      <c r="Z70" s="2"/>
      <c r="AA70" s="2">
        <v>111</v>
      </c>
      <c r="AB70" s="2">
        <v>111</v>
      </c>
      <c r="AC70" s="2">
        <v>102</v>
      </c>
      <c r="AD70" s="2">
        <v>92</v>
      </c>
      <c r="AE70" s="2"/>
      <c r="AF70" s="2"/>
      <c r="AG70" s="2">
        <v>134</v>
      </c>
      <c r="AH70" s="2">
        <v>145</v>
      </c>
      <c r="AI70" s="2"/>
      <c r="AJ70" s="2">
        <v>151</v>
      </c>
      <c r="AK70" s="2">
        <v>168</v>
      </c>
      <c r="AL70" s="2">
        <v>127</v>
      </c>
      <c r="AM70" s="2"/>
      <c r="AN70" s="2"/>
      <c r="AO70" s="2">
        <v>176</v>
      </c>
      <c r="AP70" s="2">
        <v>152</v>
      </c>
      <c r="AQ70" s="2"/>
      <c r="AR70" s="2"/>
      <c r="AS70" s="2">
        <v>127</v>
      </c>
      <c r="AT70" s="2">
        <v>164</v>
      </c>
      <c r="AU70" s="2"/>
      <c r="AV70" s="2"/>
      <c r="AW70" s="2"/>
      <c r="AX70" s="2">
        <v>94</v>
      </c>
      <c r="AY70" s="2">
        <v>119</v>
      </c>
      <c r="AZ70" s="3">
        <v>125</v>
      </c>
      <c r="BA70" s="12">
        <f t="shared" si="8"/>
        <v>3837</v>
      </c>
      <c r="BB70" s="15">
        <f t="shared" si="9"/>
        <v>29</v>
      </c>
      <c r="BC70" s="21">
        <f t="shared" si="10"/>
        <v>132.31034482758622</v>
      </c>
      <c r="BD70" s="27">
        <f t="shared" si="11"/>
        <v>69</v>
      </c>
    </row>
    <row r="71" spans="1:56" ht="12.75">
      <c r="A71" s="1" t="s">
        <v>120</v>
      </c>
      <c r="B71" s="3" t="s">
        <v>5</v>
      </c>
      <c r="C71" s="8">
        <v>149</v>
      </c>
      <c r="D71" s="2">
        <v>127</v>
      </c>
      <c r="E71" s="2">
        <v>71</v>
      </c>
      <c r="F71" s="2">
        <v>87</v>
      </c>
      <c r="G71" s="2">
        <v>146</v>
      </c>
      <c r="H71" s="2">
        <v>129</v>
      </c>
      <c r="I71" s="2">
        <v>135</v>
      </c>
      <c r="J71" s="2">
        <v>134</v>
      </c>
      <c r="K71" s="2">
        <v>177</v>
      </c>
      <c r="L71" s="2">
        <v>126</v>
      </c>
      <c r="M71" s="2"/>
      <c r="N71" s="2"/>
      <c r="O71" s="2">
        <v>117</v>
      </c>
      <c r="P71" s="2">
        <v>112</v>
      </c>
      <c r="Q71" s="2">
        <v>119</v>
      </c>
      <c r="R71" s="2">
        <v>117</v>
      </c>
      <c r="S71" s="2">
        <v>122</v>
      </c>
      <c r="T71" s="2">
        <v>148</v>
      </c>
      <c r="U71" s="2"/>
      <c r="V71" s="2"/>
      <c r="W71" s="2">
        <v>138</v>
      </c>
      <c r="X71" s="2">
        <v>136</v>
      </c>
      <c r="Y71" s="2">
        <v>109</v>
      </c>
      <c r="Z71" s="2">
        <v>189</v>
      </c>
      <c r="AA71" s="2">
        <v>146</v>
      </c>
      <c r="AB71" s="2">
        <v>170</v>
      </c>
      <c r="AC71" s="2">
        <v>155</v>
      </c>
      <c r="AD71" s="2">
        <v>166</v>
      </c>
      <c r="AE71" s="2">
        <v>141</v>
      </c>
      <c r="AF71" s="2">
        <v>151</v>
      </c>
      <c r="AG71" s="2">
        <v>101</v>
      </c>
      <c r="AH71" s="2">
        <v>71</v>
      </c>
      <c r="AI71" s="2">
        <v>142</v>
      </c>
      <c r="AJ71" s="2">
        <v>124</v>
      </c>
      <c r="AK71" s="2">
        <v>135</v>
      </c>
      <c r="AL71" s="2">
        <v>142</v>
      </c>
      <c r="AM71" s="2"/>
      <c r="AN71" s="2"/>
      <c r="AO71" s="2">
        <v>113</v>
      </c>
      <c r="AP71" s="2">
        <v>135</v>
      </c>
      <c r="AQ71" s="2">
        <v>130</v>
      </c>
      <c r="AR71" s="2">
        <v>139</v>
      </c>
      <c r="AS71" s="2"/>
      <c r="AT71" s="2"/>
      <c r="AU71" s="2">
        <v>133</v>
      </c>
      <c r="AV71" s="2">
        <v>123</v>
      </c>
      <c r="AW71" s="2"/>
      <c r="AX71" s="2"/>
      <c r="AY71" s="2">
        <v>130</v>
      </c>
      <c r="AZ71" s="3">
        <v>147</v>
      </c>
      <c r="BA71" s="12">
        <f t="shared" si="8"/>
        <v>5282</v>
      </c>
      <c r="BB71" s="15">
        <f t="shared" si="9"/>
        <v>40</v>
      </c>
      <c r="BC71" s="21">
        <f t="shared" si="10"/>
        <v>132.05</v>
      </c>
      <c r="BD71" s="27">
        <f t="shared" si="11"/>
        <v>70</v>
      </c>
    </row>
    <row r="72" spans="1:56" ht="12.75">
      <c r="A72" s="1" t="s">
        <v>61</v>
      </c>
      <c r="B72" s="3" t="s">
        <v>7</v>
      </c>
      <c r="C72" s="8">
        <v>125</v>
      </c>
      <c r="D72" s="2">
        <v>181</v>
      </c>
      <c r="E72" s="2"/>
      <c r="F72" s="2"/>
      <c r="G72" s="2">
        <v>121</v>
      </c>
      <c r="H72" s="2">
        <v>138</v>
      </c>
      <c r="I72" s="2">
        <v>132</v>
      </c>
      <c r="J72" s="2">
        <v>122</v>
      </c>
      <c r="K72" s="2">
        <v>133</v>
      </c>
      <c r="L72" s="2">
        <v>131</v>
      </c>
      <c r="M72" s="2"/>
      <c r="N72" s="2"/>
      <c r="O72" s="2"/>
      <c r="P72" s="2"/>
      <c r="Q72" s="2"/>
      <c r="R72" s="2"/>
      <c r="S72" s="2">
        <v>179</v>
      </c>
      <c r="T72" s="2">
        <v>113</v>
      </c>
      <c r="U72" s="2">
        <v>149</v>
      </c>
      <c r="V72" s="2">
        <v>135</v>
      </c>
      <c r="W72" s="2">
        <v>98</v>
      </c>
      <c r="X72" s="2">
        <v>124</v>
      </c>
      <c r="Y72" s="2">
        <v>161</v>
      </c>
      <c r="Z72" s="2">
        <v>137</v>
      </c>
      <c r="AA72" s="2">
        <v>118</v>
      </c>
      <c r="AB72" s="2">
        <v>109</v>
      </c>
      <c r="AC72" s="2">
        <v>153</v>
      </c>
      <c r="AD72" s="2">
        <v>123</v>
      </c>
      <c r="AE72" s="2">
        <v>121</v>
      </c>
      <c r="AF72" s="2">
        <v>145</v>
      </c>
      <c r="AG72" s="2">
        <v>136</v>
      </c>
      <c r="AH72" s="2">
        <v>179</v>
      </c>
      <c r="AI72" s="2">
        <v>124</v>
      </c>
      <c r="AJ72" s="2">
        <v>106</v>
      </c>
      <c r="AK72" s="2">
        <v>152</v>
      </c>
      <c r="AL72" s="2">
        <v>151</v>
      </c>
      <c r="AM72" s="2">
        <v>133</v>
      </c>
      <c r="AN72" s="2">
        <v>81</v>
      </c>
      <c r="AO72" s="2">
        <v>142</v>
      </c>
      <c r="AP72" s="2">
        <v>142</v>
      </c>
      <c r="AQ72" s="2">
        <v>126</v>
      </c>
      <c r="AR72" s="2">
        <v>135</v>
      </c>
      <c r="AS72" s="2">
        <v>81</v>
      </c>
      <c r="AT72" s="2"/>
      <c r="AU72" s="2">
        <v>142</v>
      </c>
      <c r="AV72" s="2">
        <v>140</v>
      </c>
      <c r="AW72" s="2">
        <v>116</v>
      </c>
      <c r="AX72" s="2"/>
      <c r="AY72" s="2">
        <v>114</v>
      </c>
      <c r="AZ72" s="3">
        <v>115</v>
      </c>
      <c r="BA72" s="12">
        <f t="shared" si="8"/>
        <v>5263</v>
      </c>
      <c r="BB72" s="15">
        <f t="shared" si="9"/>
        <v>40</v>
      </c>
      <c r="BC72" s="21">
        <f t="shared" si="10"/>
        <v>131.575</v>
      </c>
      <c r="BD72" s="27">
        <f t="shared" si="11"/>
        <v>71</v>
      </c>
    </row>
    <row r="73" spans="1:56" ht="12.75">
      <c r="A73" s="1" t="s">
        <v>171</v>
      </c>
      <c r="B73" s="3" t="s">
        <v>48</v>
      </c>
      <c r="C73" s="8">
        <v>142</v>
      </c>
      <c r="D73" s="2">
        <v>116</v>
      </c>
      <c r="E73" s="2"/>
      <c r="F73" s="2"/>
      <c r="G73" s="2">
        <v>126</v>
      </c>
      <c r="H73" s="2"/>
      <c r="I73" s="2"/>
      <c r="J73" s="2"/>
      <c r="K73" s="2">
        <v>147</v>
      </c>
      <c r="L73" s="2">
        <v>127</v>
      </c>
      <c r="M73" s="2"/>
      <c r="N73" s="2"/>
      <c r="O73" s="2">
        <v>163</v>
      </c>
      <c r="P73" s="2">
        <v>133</v>
      </c>
      <c r="Q73" s="2"/>
      <c r="R73" s="2"/>
      <c r="S73" s="2">
        <v>119</v>
      </c>
      <c r="T73" s="2"/>
      <c r="U73" s="2"/>
      <c r="V73" s="2"/>
      <c r="W73" s="2"/>
      <c r="X73" s="2">
        <v>90</v>
      </c>
      <c r="Y73" s="2"/>
      <c r="Z73" s="2"/>
      <c r="AA73" s="2"/>
      <c r="AB73" s="2"/>
      <c r="AC73" s="2"/>
      <c r="AD73" s="2"/>
      <c r="AE73" s="2">
        <v>136</v>
      </c>
      <c r="AF73" s="2"/>
      <c r="AG73" s="2"/>
      <c r="AH73" s="2"/>
      <c r="AI73" s="2"/>
      <c r="AJ73" s="2">
        <v>111</v>
      </c>
      <c r="AK73" s="2"/>
      <c r="AL73" s="2"/>
      <c r="AM73" s="2">
        <v>122</v>
      </c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>
        <v>152</v>
      </c>
      <c r="AZ73" s="3">
        <v>156</v>
      </c>
      <c r="BA73" s="12">
        <f t="shared" si="8"/>
        <v>1840</v>
      </c>
      <c r="BB73" s="15">
        <f t="shared" si="9"/>
        <v>14</v>
      </c>
      <c r="BC73" s="21">
        <f t="shared" si="10"/>
        <v>131.42857142857142</v>
      </c>
      <c r="BD73" s="27">
        <f t="shared" si="11"/>
        <v>72</v>
      </c>
    </row>
    <row r="74" spans="1:56" ht="12.75">
      <c r="A74" s="1" t="s">
        <v>71</v>
      </c>
      <c r="B74" s="3" t="s">
        <v>52</v>
      </c>
      <c r="C74" s="8">
        <v>112</v>
      </c>
      <c r="D74" s="2">
        <v>167</v>
      </c>
      <c r="E74" s="2">
        <v>127</v>
      </c>
      <c r="F74" s="2">
        <v>133</v>
      </c>
      <c r="G74" s="2">
        <v>137</v>
      </c>
      <c r="H74" s="2">
        <v>135</v>
      </c>
      <c r="I74" s="2">
        <v>122</v>
      </c>
      <c r="J74" s="2">
        <v>149</v>
      </c>
      <c r="K74" s="2">
        <v>124</v>
      </c>
      <c r="L74" s="2">
        <v>140</v>
      </c>
      <c r="M74" s="2">
        <v>132</v>
      </c>
      <c r="N74" s="2">
        <v>134</v>
      </c>
      <c r="O74" s="2">
        <v>126</v>
      </c>
      <c r="P74" s="2">
        <v>133</v>
      </c>
      <c r="Q74" s="2">
        <v>137</v>
      </c>
      <c r="R74" s="2">
        <v>113</v>
      </c>
      <c r="S74" s="2">
        <v>137</v>
      </c>
      <c r="T74" s="2">
        <v>149</v>
      </c>
      <c r="U74" s="2">
        <v>142</v>
      </c>
      <c r="V74" s="2">
        <v>107</v>
      </c>
      <c r="W74" s="2">
        <v>103</v>
      </c>
      <c r="X74" s="2">
        <v>117</v>
      </c>
      <c r="Y74" s="2"/>
      <c r="Z74" s="2"/>
      <c r="AA74" s="2">
        <v>121</v>
      </c>
      <c r="AB74" s="2">
        <v>111</v>
      </c>
      <c r="AC74" s="2">
        <v>161</v>
      </c>
      <c r="AD74" s="2">
        <v>111</v>
      </c>
      <c r="AE74" s="2">
        <v>129</v>
      </c>
      <c r="AF74" s="2">
        <v>135</v>
      </c>
      <c r="AG74" s="2">
        <v>146</v>
      </c>
      <c r="AH74" s="2">
        <v>155</v>
      </c>
      <c r="AI74" s="2">
        <v>135</v>
      </c>
      <c r="AJ74" s="2">
        <v>129</v>
      </c>
      <c r="AK74" s="2">
        <v>134</v>
      </c>
      <c r="AL74" s="2">
        <v>132</v>
      </c>
      <c r="AM74" s="2">
        <v>103</v>
      </c>
      <c r="AN74" s="2">
        <v>153</v>
      </c>
      <c r="AO74" s="2">
        <v>124</v>
      </c>
      <c r="AP74" s="2">
        <v>136</v>
      </c>
      <c r="AQ74" s="2">
        <v>126</v>
      </c>
      <c r="AR74" s="2">
        <v>138</v>
      </c>
      <c r="AS74" s="2">
        <v>130</v>
      </c>
      <c r="AT74" s="2">
        <v>115</v>
      </c>
      <c r="AU74" s="2">
        <v>146</v>
      </c>
      <c r="AV74" s="2">
        <v>147</v>
      </c>
      <c r="AW74" s="2">
        <v>124</v>
      </c>
      <c r="AX74" s="2">
        <v>136</v>
      </c>
      <c r="AY74" s="2">
        <v>106</v>
      </c>
      <c r="AZ74" s="3">
        <v>146</v>
      </c>
      <c r="BA74" s="12">
        <f t="shared" si="8"/>
        <v>6305</v>
      </c>
      <c r="BB74" s="15">
        <f t="shared" si="9"/>
        <v>48</v>
      </c>
      <c r="BC74" s="21">
        <f t="shared" si="10"/>
        <v>131.35416666666666</v>
      </c>
      <c r="BD74" s="27">
        <f t="shared" si="11"/>
        <v>73</v>
      </c>
    </row>
    <row r="75" spans="1:56" ht="12.75">
      <c r="A75" s="1" t="s">
        <v>80</v>
      </c>
      <c r="B75" s="3" t="s">
        <v>7</v>
      </c>
      <c r="C75" s="8"/>
      <c r="D75" s="2"/>
      <c r="E75" s="2">
        <v>142</v>
      </c>
      <c r="F75" s="2"/>
      <c r="G75" s="2"/>
      <c r="H75" s="2"/>
      <c r="I75" s="2"/>
      <c r="J75" s="2"/>
      <c r="K75" s="2"/>
      <c r="L75" s="2"/>
      <c r="M75" s="2">
        <v>123</v>
      </c>
      <c r="N75" s="2">
        <v>133</v>
      </c>
      <c r="O75" s="2">
        <v>137</v>
      </c>
      <c r="P75" s="2">
        <v>131</v>
      </c>
      <c r="Q75" s="2">
        <v>121</v>
      </c>
      <c r="R75" s="2">
        <v>129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>
        <v>119</v>
      </c>
      <c r="AH75" s="2">
        <v>145</v>
      </c>
      <c r="AI75" s="2"/>
      <c r="AJ75" s="2"/>
      <c r="AK75" s="2"/>
      <c r="AL75" s="2"/>
      <c r="AM75" s="2"/>
      <c r="AN75" s="2"/>
      <c r="AO75" s="2">
        <v>132</v>
      </c>
      <c r="AP75" s="2">
        <v>113</v>
      </c>
      <c r="AQ75" s="2"/>
      <c r="AR75" s="2"/>
      <c r="AS75" s="2">
        <v>114</v>
      </c>
      <c r="AT75" s="2">
        <v>148</v>
      </c>
      <c r="AU75" s="2"/>
      <c r="AV75" s="2"/>
      <c r="AW75" s="2">
        <v>120</v>
      </c>
      <c r="AX75" s="2">
        <v>160</v>
      </c>
      <c r="AY75" s="2"/>
      <c r="AZ75" s="3"/>
      <c r="BA75" s="12">
        <f t="shared" si="8"/>
        <v>1967</v>
      </c>
      <c r="BB75" s="15">
        <f t="shared" si="9"/>
        <v>15</v>
      </c>
      <c r="BC75" s="21">
        <f t="shared" si="10"/>
        <v>131.13333333333333</v>
      </c>
      <c r="BD75" s="27">
        <f t="shared" si="11"/>
        <v>74</v>
      </c>
    </row>
    <row r="76" spans="1:56" ht="12.75">
      <c r="A76" s="1" t="s">
        <v>153</v>
      </c>
      <c r="B76" s="3" t="s">
        <v>41</v>
      </c>
      <c r="C76" s="8"/>
      <c r="D76" s="2">
        <v>112</v>
      </c>
      <c r="E76" s="2">
        <v>124</v>
      </c>
      <c r="F76" s="2">
        <v>133</v>
      </c>
      <c r="G76" s="2"/>
      <c r="H76" s="2"/>
      <c r="I76" s="2">
        <v>137</v>
      </c>
      <c r="J76" s="2">
        <v>173</v>
      </c>
      <c r="K76" s="2">
        <v>124</v>
      </c>
      <c r="L76" s="2">
        <v>135</v>
      </c>
      <c r="M76" s="2">
        <v>149</v>
      </c>
      <c r="N76" s="2">
        <v>103</v>
      </c>
      <c r="O76" s="2">
        <v>77</v>
      </c>
      <c r="P76" s="2"/>
      <c r="Q76" s="2"/>
      <c r="R76" s="2">
        <v>131</v>
      </c>
      <c r="S76" s="2">
        <v>154</v>
      </c>
      <c r="T76" s="2">
        <v>126</v>
      </c>
      <c r="U76" s="2">
        <v>131</v>
      </c>
      <c r="V76" s="2">
        <v>184</v>
      </c>
      <c r="W76" s="2"/>
      <c r="X76" s="2"/>
      <c r="Y76" s="2"/>
      <c r="Z76" s="2"/>
      <c r="AA76" s="2">
        <v>95</v>
      </c>
      <c r="AB76" s="2">
        <v>158</v>
      </c>
      <c r="AC76" s="2"/>
      <c r="AD76" s="2">
        <v>124</v>
      </c>
      <c r="AE76" s="2"/>
      <c r="AF76" s="2">
        <v>128</v>
      </c>
      <c r="AG76" s="2">
        <v>131</v>
      </c>
      <c r="AH76" s="2">
        <v>129</v>
      </c>
      <c r="AI76" s="2">
        <v>152</v>
      </c>
      <c r="AJ76" s="2">
        <v>144</v>
      </c>
      <c r="AK76" s="2">
        <v>126</v>
      </c>
      <c r="AL76" s="2">
        <v>115</v>
      </c>
      <c r="AM76" s="2">
        <v>102</v>
      </c>
      <c r="AN76" s="2"/>
      <c r="AO76" s="2"/>
      <c r="AP76" s="2">
        <v>126</v>
      </c>
      <c r="AQ76" s="2">
        <v>121</v>
      </c>
      <c r="AR76" s="2">
        <v>99</v>
      </c>
      <c r="AS76" s="2">
        <v>152</v>
      </c>
      <c r="AT76" s="2">
        <v>119</v>
      </c>
      <c r="AU76" s="2">
        <v>118</v>
      </c>
      <c r="AV76" s="2">
        <v>145</v>
      </c>
      <c r="AW76" s="2">
        <v>127</v>
      </c>
      <c r="AX76" s="2">
        <v>151</v>
      </c>
      <c r="AY76" s="2"/>
      <c r="AZ76" s="3"/>
      <c r="BA76" s="12">
        <f t="shared" si="8"/>
        <v>4555</v>
      </c>
      <c r="BB76" s="15">
        <f t="shared" si="9"/>
        <v>35</v>
      </c>
      <c r="BC76" s="21">
        <f t="shared" si="10"/>
        <v>130.14285714285714</v>
      </c>
      <c r="BD76" s="27">
        <f t="shared" si="11"/>
        <v>75</v>
      </c>
    </row>
    <row r="77" spans="1:56" ht="12.75">
      <c r="A77" s="1" t="s">
        <v>86</v>
      </c>
      <c r="B77" s="3" t="s">
        <v>0</v>
      </c>
      <c r="C77" s="8"/>
      <c r="D77" s="2"/>
      <c r="E77" s="2"/>
      <c r="F77" s="2"/>
      <c r="G77" s="2">
        <v>143</v>
      </c>
      <c r="H77" s="2">
        <v>130</v>
      </c>
      <c r="I77" s="2">
        <v>106</v>
      </c>
      <c r="J77" s="2">
        <v>141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>
        <v>129</v>
      </c>
      <c r="AH77" s="2">
        <v>121</v>
      </c>
      <c r="AI77" s="2">
        <v>115</v>
      </c>
      <c r="AJ77" s="2">
        <v>125</v>
      </c>
      <c r="AK77" s="2"/>
      <c r="AL77" s="2"/>
      <c r="AM77" s="2"/>
      <c r="AN77" s="2"/>
      <c r="AO77" s="2">
        <v>124</v>
      </c>
      <c r="AP77" s="2">
        <v>136</v>
      </c>
      <c r="AQ77" s="2"/>
      <c r="AR77" s="2"/>
      <c r="AS77" s="2"/>
      <c r="AT77" s="2"/>
      <c r="AU77" s="2"/>
      <c r="AV77" s="2"/>
      <c r="AW77" s="2">
        <v>140</v>
      </c>
      <c r="AX77" s="2">
        <v>129</v>
      </c>
      <c r="AY77" s="2">
        <v>125</v>
      </c>
      <c r="AZ77" s="3">
        <v>157</v>
      </c>
      <c r="BA77" s="12">
        <f t="shared" si="8"/>
        <v>1821</v>
      </c>
      <c r="BB77" s="15">
        <f t="shared" si="9"/>
        <v>14</v>
      </c>
      <c r="BC77" s="21">
        <f t="shared" si="10"/>
        <v>130.07142857142858</v>
      </c>
      <c r="BD77" s="27">
        <f t="shared" si="11"/>
        <v>76</v>
      </c>
    </row>
    <row r="78" spans="1:56" ht="12.75">
      <c r="A78" s="1" t="s">
        <v>161</v>
      </c>
      <c r="B78" s="3" t="s">
        <v>43</v>
      </c>
      <c r="C78" s="8"/>
      <c r="D78" s="2"/>
      <c r="E78" s="2">
        <v>104</v>
      </c>
      <c r="F78" s="2">
        <v>123</v>
      </c>
      <c r="G78" s="2">
        <v>140</v>
      </c>
      <c r="H78" s="2">
        <v>90</v>
      </c>
      <c r="I78" s="2">
        <v>134</v>
      </c>
      <c r="J78" s="2">
        <v>124</v>
      </c>
      <c r="K78" s="2">
        <v>149</v>
      </c>
      <c r="L78" s="2">
        <v>131</v>
      </c>
      <c r="M78" s="2"/>
      <c r="N78" s="2"/>
      <c r="O78" s="2">
        <v>142</v>
      </c>
      <c r="P78" s="2">
        <v>151</v>
      </c>
      <c r="Q78" s="2">
        <v>110</v>
      </c>
      <c r="R78" s="2">
        <v>131</v>
      </c>
      <c r="S78" s="2"/>
      <c r="T78" s="2"/>
      <c r="U78" s="2">
        <v>136</v>
      </c>
      <c r="V78" s="2">
        <v>133</v>
      </c>
      <c r="W78" s="2">
        <v>110</v>
      </c>
      <c r="X78" s="2">
        <v>124</v>
      </c>
      <c r="Y78" s="2">
        <v>134</v>
      </c>
      <c r="Z78" s="2">
        <v>133</v>
      </c>
      <c r="AA78" s="2">
        <v>124</v>
      </c>
      <c r="AB78" s="2">
        <v>147</v>
      </c>
      <c r="AC78" s="2"/>
      <c r="AD78" s="2"/>
      <c r="AE78" s="2">
        <v>129</v>
      </c>
      <c r="AF78" s="2">
        <v>106</v>
      </c>
      <c r="AG78" s="2">
        <v>137</v>
      </c>
      <c r="AH78" s="2">
        <v>140</v>
      </c>
      <c r="AI78" s="2">
        <v>112</v>
      </c>
      <c r="AJ78" s="2">
        <v>122</v>
      </c>
      <c r="AK78" s="2">
        <v>138</v>
      </c>
      <c r="AL78" s="2">
        <v>144</v>
      </c>
      <c r="AM78" s="2">
        <v>162</v>
      </c>
      <c r="AN78" s="2">
        <v>136</v>
      </c>
      <c r="AO78" s="2">
        <v>134</v>
      </c>
      <c r="AP78" s="2">
        <v>130</v>
      </c>
      <c r="AQ78" s="2">
        <v>115</v>
      </c>
      <c r="AR78" s="2">
        <v>135</v>
      </c>
      <c r="AS78" s="2"/>
      <c r="AT78" s="2"/>
      <c r="AU78" s="2">
        <v>155</v>
      </c>
      <c r="AV78" s="2">
        <v>110</v>
      </c>
      <c r="AW78" s="2">
        <v>145</v>
      </c>
      <c r="AX78" s="2">
        <v>100</v>
      </c>
      <c r="AY78" s="2">
        <v>126</v>
      </c>
      <c r="AZ78" s="3">
        <v>154</v>
      </c>
      <c r="BA78" s="12">
        <f t="shared" si="8"/>
        <v>5200</v>
      </c>
      <c r="BB78" s="15">
        <f t="shared" si="9"/>
        <v>40</v>
      </c>
      <c r="BC78" s="21">
        <f t="shared" si="10"/>
        <v>130</v>
      </c>
      <c r="BD78" s="27">
        <f t="shared" si="11"/>
        <v>77</v>
      </c>
    </row>
    <row r="79" spans="1:56" ht="12.75">
      <c r="A79" s="1" t="s">
        <v>166</v>
      </c>
      <c r="B79" s="3" t="s">
        <v>46</v>
      </c>
      <c r="C79" s="8"/>
      <c r="D79" s="2"/>
      <c r="E79" s="2"/>
      <c r="F79" s="2"/>
      <c r="G79" s="2">
        <v>135</v>
      </c>
      <c r="H79" s="2">
        <v>125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3"/>
      <c r="BA79" s="12">
        <f t="shared" si="8"/>
        <v>260</v>
      </c>
      <c r="BB79" s="15">
        <f t="shared" si="9"/>
        <v>2</v>
      </c>
      <c r="BC79" s="21">
        <f t="shared" si="10"/>
        <v>130</v>
      </c>
      <c r="BD79" s="27">
        <f t="shared" si="11"/>
        <v>78</v>
      </c>
    </row>
    <row r="80" spans="1:56" ht="12.75">
      <c r="A80" s="1" t="s">
        <v>73</v>
      </c>
      <c r="B80" s="3" t="s">
        <v>51</v>
      </c>
      <c r="C80" s="8">
        <v>182</v>
      </c>
      <c r="D80" s="2">
        <v>158</v>
      </c>
      <c r="E80" s="2"/>
      <c r="F80" s="2"/>
      <c r="G80" s="2"/>
      <c r="H80" s="2"/>
      <c r="I80" s="2">
        <v>148</v>
      </c>
      <c r="J80" s="2">
        <v>163</v>
      </c>
      <c r="K80" s="2"/>
      <c r="L80" s="2"/>
      <c r="M80" s="2">
        <v>131</v>
      </c>
      <c r="N80" s="2">
        <v>121</v>
      </c>
      <c r="O80" s="2">
        <v>103</v>
      </c>
      <c r="P80" s="2">
        <v>116</v>
      </c>
      <c r="Q80" s="2">
        <v>165</v>
      </c>
      <c r="R80" s="2">
        <v>123</v>
      </c>
      <c r="S80" s="2"/>
      <c r="T80" s="2"/>
      <c r="U80" s="2">
        <v>96</v>
      </c>
      <c r="V80" s="2">
        <v>123</v>
      </c>
      <c r="W80" s="2">
        <v>87</v>
      </c>
      <c r="X80" s="2">
        <v>138</v>
      </c>
      <c r="Y80" s="2"/>
      <c r="Z80" s="2"/>
      <c r="AA80" s="2"/>
      <c r="AB80" s="2"/>
      <c r="AC80" s="2">
        <v>138</v>
      </c>
      <c r="AD80" s="2">
        <v>129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v>132</v>
      </c>
      <c r="AR80" s="2">
        <v>129</v>
      </c>
      <c r="AS80" s="2"/>
      <c r="AT80" s="2"/>
      <c r="AU80" s="2">
        <v>103</v>
      </c>
      <c r="AV80" s="2">
        <v>130</v>
      </c>
      <c r="AW80" s="2">
        <v>91</v>
      </c>
      <c r="AX80" s="2">
        <v>131</v>
      </c>
      <c r="AY80" s="2">
        <v>157</v>
      </c>
      <c r="AZ80" s="3">
        <v>124</v>
      </c>
      <c r="BA80" s="12">
        <f t="shared" si="8"/>
        <v>3118</v>
      </c>
      <c r="BB80" s="15">
        <f t="shared" si="9"/>
        <v>24</v>
      </c>
      <c r="BC80" s="21">
        <f t="shared" si="10"/>
        <v>129.91666666666666</v>
      </c>
      <c r="BD80" s="27">
        <f t="shared" si="11"/>
        <v>79</v>
      </c>
    </row>
    <row r="81" spans="1:56" ht="12.75">
      <c r="A81" s="1" t="s">
        <v>203</v>
      </c>
      <c r="B81" s="3" t="s">
        <v>50</v>
      </c>
      <c r="C81" s="8">
        <v>153</v>
      </c>
      <c r="D81" s="2">
        <v>150</v>
      </c>
      <c r="E81" s="2"/>
      <c r="F81" s="2"/>
      <c r="G81" s="2">
        <v>118</v>
      </c>
      <c r="H81" s="2">
        <v>133</v>
      </c>
      <c r="I81" s="2">
        <v>106</v>
      </c>
      <c r="J81" s="2">
        <v>127</v>
      </c>
      <c r="K81" s="2"/>
      <c r="L81" s="2"/>
      <c r="M81" s="2">
        <v>132</v>
      </c>
      <c r="N81" s="2">
        <v>117</v>
      </c>
      <c r="O81" s="2"/>
      <c r="P81" s="2"/>
      <c r="Q81" s="2"/>
      <c r="R81" s="2"/>
      <c r="S81" s="2">
        <v>130</v>
      </c>
      <c r="T81" s="2">
        <v>118</v>
      </c>
      <c r="U81" s="2"/>
      <c r="V81" s="2"/>
      <c r="W81" s="2">
        <v>143</v>
      </c>
      <c r="X81" s="2">
        <v>138</v>
      </c>
      <c r="Y81" s="2">
        <v>151</v>
      </c>
      <c r="Z81" s="2">
        <v>124</v>
      </c>
      <c r="AA81" s="2">
        <v>125</v>
      </c>
      <c r="AB81" s="2">
        <v>167</v>
      </c>
      <c r="AC81" s="2"/>
      <c r="AD81" s="2">
        <v>120</v>
      </c>
      <c r="AE81" s="2">
        <v>105</v>
      </c>
      <c r="AF81" s="2">
        <v>139</v>
      </c>
      <c r="AG81" s="2">
        <v>120</v>
      </c>
      <c r="AH81" s="2">
        <v>142</v>
      </c>
      <c r="AI81" s="2">
        <v>140</v>
      </c>
      <c r="AJ81" s="2">
        <v>121</v>
      </c>
      <c r="AK81" s="2">
        <v>113</v>
      </c>
      <c r="AL81" s="2">
        <v>96</v>
      </c>
      <c r="AM81" s="2">
        <v>111</v>
      </c>
      <c r="AN81" s="2">
        <v>144</v>
      </c>
      <c r="AO81" s="2"/>
      <c r="AP81" s="2">
        <v>126</v>
      </c>
      <c r="AQ81" s="2">
        <v>93</v>
      </c>
      <c r="AR81" s="2">
        <v>133</v>
      </c>
      <c r="AS81" s="2"/>
      <c r="AT81" s="2">
        <v>139</v>
      </c>
      <c r="AU81" s="2"/>
      <c r="AV81" s="2"/>
      <c r="AW81" s="2">
        <v>141</v>
      </c>
      <c r="AX81" s="2">
        <v>170</v>
      </c>
      <c r="AY81" s="2"/>
      <c r="AZ81" s="3">
        <v>112</v>
      </c>
      <c r="BA81" s="12">
        <f t="shared" si="8"/>
        <v>4397</v>
      </c>
      <c r="BB81" s="15">
        <f t="shared" si="9"/>
        <v>34</v>
      </c>
      <c r="BC81" s="21">
        <f t="shared" si="10"/>
        <v>129.3235294117647</v>
      </c>
      <c r="BD81" s="27">
        <f t="shared" si="11"/>
        <v>80</v>
      </c>
    </row>
    <row r="82" spans="1:56" ht="12.75">
      <c r="A82" s="1" t="s">
        <v>233</v>
      </c>
      <c r="B82" s="3" t="s">
        <v>38</v>
      </c>
      <c r="C82" s="8">
        <v>140</v>
      </c>
      <c r="D82" s="2">
        <v>139</v>
      </c>
      <c r="E82" s="2">
        <v>99</v>
      </c>
      <c r="F82" s="2">
        <v>107</v>
      </c>
      <c r="G82" s="2">
        <v>143</v>
      </c>
      <c r="H82" s="2">
        <v>173</v>
      </c>
      <c r="I82" s="2">
        <v>121</v>
      </c>
      <c r="J82" s="2">
        <v>127</v>
      </c>
      <c r="K82" s="2">
        <v>170</v>
      </c>
      <c r="L82" s="2">
        <v>161</v>
      </c>
      <c r="M82" s="2">
        <v>11</v>
      </c>
      <c r="N82" s="2">
        <v>103</v>
      </c>
      <c r="O82" s="2">
        <v>158</v>
      </c>
      <c r="P82" s="2">
        <v>178</v>
      </c>
      <c r="Q82" s="2">
        <v>124</v>
      </c>
      <c r="R82" s="2">
        <v>115</v>
      </c>
      <c r="S82" s="2">
        <v>102</v>
      </c>
      <c r="T82" s="2"/>
      <c r="U82" s="2"/>
      <c r="V82" s="2"/>
      <c r="W82" s="2"/>
      <c r="X82" s="2">
        <v>130</v>
      </c>
      <c r="Y82" s="2">
        <v>107</v>
      </c>
      <c r="Z82" s="2">
        <v>129</v>
      </c>
      <c r="AA82" s="2">
        <v>111</v>
      </c>
      <c r="AB82" s="2">
        <v>123</v>
      </c>
      <c r="AC82" s="2"/>
      <c r="AD82" s="2"/>
      <c r="AE82" s="2"/>
      <c r="AF82" s="2"/>
      <c r="AG82" s="2"/>
      <c r="AH82" s="2"/>
      <c r="AI82" s="2"/>
      <c r="AJ82" s="2"/>
      <c r="AK82" s="2">
        <v>144</v>
      </c>
      <c r="AL82" s="2">
        <v>131</v>
      </c>
      <c r="AM82" s="2">
        <v>155</v>
      </c>
      <c r="AN82" s="2">
        <v>153</v>
      </c>
      <c r="AO82" s="2">
        <v>136</v>
      </c>
      <c r="AP82" s="2">
        <v>132</v>
      </c>
      <c r="AQ82" s="2">
        <v>120</v>
      </c>
      <c r="AR82" s="2">
        <v>134</v>
      </c>
      <c r="AS82" s="2">
        <v>157</v>
      </c>
      <c r="AT82" s="2">
        <v>144</v>
      </c>
      <c r="AU82" s="2">
        <v>105</v>
      </c>
      <c r="AV82" s="2">
        <v>124</v>
      </c>
      <c r="AW82" s="2"/>
      <c r="AX82" s="2"/>
      <c r="AY82" s="2">
        <v>108</v>
      </c>
      <c r="AZ82" s="3">
        <v>136</v>
      </c>
      <c r="BA82" s="12">
        <f t="shared" si="8"/>
        <v>4650</v>
      </c>
      <c r="BB82" s="15">
        <f t="shared" si="9"/>
        <v>36</v>
      </c>
      <c r="BC82" s="21">
        <f t="shared" si="10"/>
        <v>129.16666666666666</v>
      </c>
      <c r="BD82" s="27">
        <f t="shared" si="11"/>
        <v>81</v>
      </c>
    </row>
    <row r="83" spans="1:56" ht="12.75">
      <c r="A83" s="1" t="s">
        <v>131</v>
      </c>
      <c r="B83" s="3" t="s">
        <v>36</v>
      </c>
      <c r="C83" s="8">
        <v>97</v>
      </c>
      <c r="D83" s="2">
        <v>150</v>
      </c>
      <c r="E83" s="2">
        <v>107</v>
      </c>
      <c r="F83" s="2">
        <v>113</v>
      </c>
      <c r="G83" s="2">
        <v>113</v>
      </c>
      <c r="H83" s="2">
        <v>121</v>
      </c>
      <c r="I83" s="2">
        <v>116</v>
      </c>
      <c r="J83" s="2">
        <v>140</v>
      </c>
      <c r="K83" s="2">
        <v>143</v>
      </c>
      <c r="L83" s="2">
        <v>127</v>
      </c>
      <c r="M83" s="2">
        <v>111</v>
      </c>
      <c r="N83" s="2">
        <v>122</v>
      </c>
      <c r="O83" s="2">
        <v>123</v>
      </c>
      <c r="P83" s="2">
        <v>139</v>
      </c>
      <c r="Q83" s="2">
        <v>128</v>
      </c>
      <c r="R83" s="2">
        <v>152</v>
      </c>
      <c r="S83" s="2">
        <v>149</v>
      </c>
      <c r="T83" s="2">
        <v>144</v>
      </c>
      <c r="U83" s="2">
        <v>115</v>
      </c>
      <c r="V83" s="2">
        <v>119</v>
      </c>
      <c r="W83" s="2">
        <v>126</v>
      </c>
      <c r="X83" s="2">
        <v>122</v>
      </c>
      <c r="Y83" s="2">
        <v>119</v>
      </c>
      <c r="Z83" s="2">
        <v>156</v>
      </c>
      <c r="AA83" s="2">
        <v>128</v>
      </c>
      <c r="AB83" s="2">
        <v>122</v>
      </c>
      <c r="AC83" s="2">
        <v>142</v>
      </c>
      <c r="AD83" s="2">
        <v>131</v>
      </c>
      <c r="AE83" s="2">
        <v>134</v>
      </c>
      <c r="AF83" s="2">
        <v>179</v>
      </c>
      <c r="AG83" s="2">
        <v>126</v>
      </c>
      <c r="AH83" s="2">
        <v>106</v>
      </c>
      <c r="AI83" s="2">
        <v>134</v>
      </c>
      <c r="AJ83" s="2">
        <v>115</v>
      </c>
      <c r="AK83" s="2">
        <v>94</v>
      </c>
      <c r="AL83" s="2">
        <v>135</v>
      </c>
      <c r="AM83" s="2">
        <v>164</v>
      </c>
      <c r="AN83" s="2">
        <v>155</v>
      </c>
      <c r="AO83" s="2">
        <v>117</v>
      </c>
      <c r="AP83" s="2">
        <v>119</v>
      </c>
      <c r="AQ83" s="2">
        <v>125</v>
      </c>
      <c r="AR83" s="2">
        <v>160</v>
      </c>
      <c r="AS83" s="2">
        <v>105</v>
      </c>
      <c r="AT83" s="2">
        <v>129</v>
      </c>
      <c r="AU83" s="2">
        <v>139</v>
      </c>
      <c r="AV83" s="2">
        <v>146</v>
      </c>
      <c r="AW83" s="2">
        <v>122</v>
      </c>
      <c r="AX83" s="2">
        <v>104</v>
      </c>
      <c r="AY83" s="2">
        <v>125</v>
      </c>
      <c r="AZ83" s="3">
        <v>145</v>
      </c>
      <c r="BA83" s="12">
        <f t="shared" si="8"/>
        <v>6453</v>
      </c>
      <c r="BB83" s="15">
        <f t="shared" si="9"/>
        <v>50</v>
      </c>
      <c r="BC83" s="21">
        <f t="shared" si="10"/>
        <v>129.06</v>
      </c>
      <c r="BD83" s="27">
        <f t="shared" si="11"/>
        <v>82</v>
      </c>
    </row>
    <row r="84" spans="1:56" ht="12.75">
      <c r="A84" s="1" t="s">
        <v>60</v>
      </c>
      <c r="B84" s="3" t="s">
        <v>7</v>
      </c>
      <c r="C84" s="8">
        <v>128</v>
      </c>
      <c r="D84" s="2">
        <v>112</v>
      </c>
      <c r="E84" s="2"/>
      <c r="F84" s="2"/>
      <c r="G84" s="2">
        <v>147</v>
      </c>
      <c r="H84" s="2">
        <v>126</v>
      </c>
      <c r="I84" s="2"/>
      <c r="J84" s="2"/>
      <c r="K84" s="2">
        <v>165</v>
      </c>
      <c r="L84" s="2">
        <v>146</v>
      </c>
      <c r="M84" s="2">
        <v>106</v>
      </c>
      <c r="N84" s="2">
        <v>125</v>
      </c>
      <c r="O84" s="2">
        <v>134</v>
      </c>
      <c r="P84" s="2">
        <v>138</v>
      </c>
      <c r="Q84" s="2"/>
      <c r="R84" s="2"/>
      <c r="S84" s="2">
        <v>113</v>
      </c>
      <c r="T84" s="2">
        <v>81</v>
      </c>
      <c r="U84" s="2">
        <v>122</v>
      </c>
      <c r="V84" s="2">
        <v>108</v>
      </c>
      <c r="W84" s="2">
        <v>130</v>
      </c>
      <c r="X84" s="2">
        <v>125</v>
      </c>
      <c r="Y84" s="2"/>
      <c r="Z84" s="2"/>
      <c r="AA84" s="2">
        <v>107</v>
      </c>
      <c r="AB84" s="2">
        <v>144</v>
      </c>
      <c r="AC84" s="2"/>
      <c r="AD84" s="2"/>
      <c r="AE84" s="2">
        <v>130</v>
      </c>
      <c r="AF84" s="2">
        <v>128</v>
      </c>
      <c r="AG84" s="2">
        <v>150</v>
      </c>
      <c r="AH84" s="2">
        <v>139</v>
      </c>
      <c r="AI84" s="2">
        <v>118</v>
      </c>
      <c r="AJ84" s="2">
        <v>133</v>
      </c>
      <c r="AK84" s="2">
        <v>124</v>
      </c>
      <c r="AL84" s="2">
        <v>104</v>
      </c>
      <c r="AM84" s="2"/>
      <c r="AN84" s="2"/>
      <c r="AO84" s="2">
        <v>119</v>
      </c>
      <c r="AP84" s="2">
        <v>130</v>
      </c>
      <c r="AQ84" s="2">
        <v>150</v>
      </c>
      <c r="AR84" s="2">
        <v>127</v>
      </c>
      <c r="AS84" s="2"/>
      <c r="AT84" s="2"/>
      <c r="AU84" s="2">
        <v>161</v>
      </c>
      <c r="AV84" s="2">
        <v>152</v>
      </c>
      <c r="AW84" s="2"/>
      <c r="AX84" s="2"/>
      <c r="AY84" s="2">
        <v>119</v>
      </c>
      <c r="AZ84" s="3">
        <v>144</v>
      </c>
      <c r="BA84" s="12">
        <f t="shared" si="8"/>
        <v>4385</v>
      </c>
      <c r="BB84" s="15">
        <f t="shared" si="9"/>
        <v>34</v>
      </c>
      <c r="BC84" s="21">
        <f t="shared" si="10"/>
        <v>128.97058823529412</v>
      </c>
      <c r="BD84" s="27">
        <f t="shared" si="11"/>
        <v>83</v>
      </c>
    </row>
    <row r="85" spans="1:56" ht="12.75">
      <c r="A85" s="1" t="s">
        <v>77</v>
      </c>
      <c r="B85" s="3" t="s">
        <v>44</v>
      </c>
      <c r="C85" s="8">
        <v>179</v>
      </c>
      <c r="D85" s="2">
        <v>114</v>
      </c>
      <c r="E85" s="2">
        <v>84</v>
      </c>
      <c r="F85" s="2">
        <v>146</v>
      </c>
      <c r="G85" s="2">
        <v>112</v>
      </c>
      <c r="H85" s="2">
        <v>143</v>
      </c>
      <c r="I85" s="2">
        <v>144</v>
      </c>
      <c r="J85" s="2">
        <v>134</v>
      </c>
      <c r="K85" s="2">
        <v>113</v>
      </c>
      <c r="L85" s="2">
        <v>139</v>
      </c>
      <c r="M85" s="2">
        <v>140</v>
      </c>
      <c r="N85" s="2">
        <v>123</v>
      </c>
      <c r="O85" s="2">
        <v>111</v>
      </c>
      <c r="P85" s="2">
        <v>122</v>
      </c>
      <c r="Q85" s="2">
        <v>143</v>
      </c>
      <c r="R85" s="2">
        <v>123</v>
      </c>
      <c r="S85" s="2">
        <v>149</v>
      </c>
      <c r="T85" s="2">
        <v>130</v>
      </c>
      <c r="U85" s="2"/>
      <c r="V85" s="2"/>
      <c r="W85" s="2"/>
      <c r="X85" s="2"/>
      <c r="Y85" s="2"/>
      <c r="Z85" s="2"/>
      <c r="AA85" s="2"/>
      <c r="AB85" s="2"/>
      <c r="AC85" s="2">
        <v>141</v>
      </c>
      <c r="AD85" s="2">
        <v>84</v>
      </c>
      <c r="AE85" s="2">
        <v>138</v>
      </c>
      <c r="AF85" s="2">
        <v>146</v>
      </c>
      <c r="AG85" s="2">
        <v>122</v>
      </c>
      <c r="AH85" s="2">
        <v>121</v>
      </c>
      <c r="AI85" s="2">
        <v>124</v>
      </c>
      <c r="AJ85" s="2">
        <v>114</v>
      </c>
      <c r="AK85" s="2">
        <v>123</v>
      </c>
      <c r="AL85" s="2">
        <v>113</v>
      </c>
      <c r="AM85" s="2">
        <v>161</v>
      </c>
      <c r="AN85" s="2">
        <v>120</v>
      </c>
      <c r="AO85" s="2">
        <v>131</v>
      </c>
      <c r="AP85" s="2">
        <v>140</v>
      </c>
      <c r="AQ85" s="2">
        <v>116</v>
      </c>
      <c r="AR85" s="2">
        <v>140</v>
      </c>
      <c r="AS85" s="2">
        <v>115</v>
      </c>
      <c r="AT85" s="2">
        <v>141</v>
      </c>
      <c r="AU85" s="2">
        <v>117</v>
      </c>
      <c r="AV85" s="2">
        <v>125</v>
      </c>
      <c r="AW85" s="2">
        <v>138</v>
      </c>
      <c r="AX85" s="2">
        <v>161</v>
      </c>
      <c r="AY85" s="2">
        <v>114</v>
      </c>
      <c r="AZ85" s="3">
        <v>121</v>
      </c>
      <c r="BA85" s="12">
        <f t="shared" si="8"/>
        <v>5415</v>
      </c>
      <c r="BB85" s="15">
        <f t="shared" si="9"/>
        <v>42</v>
      </c>
      <c r="BC85" s="21">
        <f t="shared" si="10"/>
        <v>128.92857142857142</v>
      </c>
      <c r="BD85" s="27">
        <f t="shared" si="11"/>
        <v>84</v>
      </c>
    </row>
    <row r="86" spans="1:56" ht="12.75">
      <c r="A86" s="1" t="s">
        <v>57</v>
      </c>
      <c r="B86" s="3" t="s">
        <v>5</v>
      </c>
      <c r="C86" s="8">
        <v>133</v>
      </c>
      <c r="D86" s="2">
        <v>129</v>
      </c>
      <c r="E86" s="2">
        <v>142</v>
      </c>
      <c r="F86" s="2">
        <v>127</v>
      </c>
      <c r="G86" s="2">
        <v>120</v>
      </c>
      <c r="H86" s="2">
        <v>131</v>
      </c>
      <c r="I86" s="2">
        <v>130</v>
      </c>
      <c r="J86" s="2">
        <v>132</v>
      </c>
      <c r="K86" s="2">
        <v>135</v>
      </c>
      <c r="L86" s="2">
        <v>95</v>
      </c>
      <c r="M86" s="2">
        <v>119</v>
      </c>
      <c r="N86" s="2">
        <v>118</v>
      </c>
      <c r="O86" s="2">
        <v>117</v>
      </c>
      <c r="P86" s="2">
        <v>127</v>
      </c>
      <c r="Q86" s="2">
        <v>81</v>
      </c>
      <c r="R86" s="2">
        <v>86</v>
      </c>
      <c r="S86" s="2">
        <v>124</v>
      </c>
      <c r="T86" s="2">
        <v>132</v>
      </c>
      <c r="U86" s="2">
        <v>95</v>
      </c>
      <c r="V86" s="2">
        <v>150</v>
      </c>
      <c r="W86" s="2">
        <v>120</v>
      </c>
      <c r="X86" s="2">
        <v>171</v>
      </c>
      <c r="Y86" s="2">
        <v>145</v>
      </c>
      <c r="Z86" s="2">
        <v>130</v>
      </c>
      <c r="AA86" s="2">
        <v>104</v>
      </c>
      <c r="AB86" s="2">
        <v>125</v>
      </c>
      <c r="AC86" s="2">
        <v>112</v>
      </c>
      <c r="AD86" s="2">
        <v>128</v>
      </c>
      <c r="AE86" s="2">
        <v>127</v>
      </c>
      <c r="AF86" s="2">
        <v>132</v>
      </c>
      <c r="AG86" s="2">
        <v>133</v>
      </c>
      <c r="AH86" s="2">
        <v>148</v>
      </c>
      <c r="AI86" s="2">
        <v>103</v>
      </c>
      <c r="AJ86" s="2">
        <v>100</v>
      </c>
      <c r="AK86" s="2">
        <v>133</v>
      </c>
      <c r="AL86" s="2">
        <v>114</v>
      </c>
      <c r="AM86" s="2">
        <v>138</v>
      </c>
      <c r="AN86" s="2">
        <v>208</v>
      </c>
      <c r="AO86" s="2">
        <v>141</v>
      </c>
      <c r="AP86" s="2">
        <v>93</v>
      </c>
      <c r="AQ86" s="2">
        <v>130</v>
      </c>
      <c r="AR86" s="2">
        <v>99</v>
      </c>
      <c r="AS86" s="2">
        <v>152</v>
      </c>
      <c r="AT86" s="2">
        <v>125</v>
      </c>
      <c r="AU86" s="2">
        <v>140</v>
      </c>
      <c r="AV86" s="2">
        <v>167</v>
      </c>
      <c r="AW86" s="2">
        <v>121</v>
      </c>
      <c r="AX86" s="2">
        <v>158</v>
      </c>
      <c r="AY86" s="2">
        <v>144</v>
      </c>
      <c r="AZ86" s="3">
        <v>178</v>
      </c>
      <c r="BA86" s="12">
        <f t="shared" si="8"/>
        <v>6442</v>
      </c>
      <c r="BB86" s="15">
        <f t="shared" si="9"/>
        <v>50</v>
      </c>
      <c r="BC86" s="21">
        <f t="shared" si="10"/>
        <v>128.84</v>
      </c>
      <c r="BD86" s="27">
        <f t="shared" si="11"/>
        <v>85</v>
      </c>
    </row>
    <row r="87" spans="1:56" ht="12.75">
      <c r="A87" s="1" t="s">
        <v>128</v>
      </c>
      <c r="B87" s="3" t="s">
        <v>35</v>
      </c>
      <c r="C87" s="8">
        <v>121</v>
      </c>
      <c r="D87" s="2">
        <v>114</v>
      </c>
      <c r="E87" s="2">
        <v>137</v>
      </c>
      <c r="F87" s="2">
        <v>115</v>
      </c>
      <c r="G87" s="2">
        <v>104</v>
      </c>
      <c r="H87" s="2">
        <v>106</v>
      </c>
      <c r="I87" s="2">
        <v>124</v>
      </c>
      <c r="J87" s="2">
        <v>136</v>
      </c>
      <c r="K87" s="2">
        <v>135</v>
      </c>
      <c r="L87" s="2">
        <v>122</v>
      </c>
      <c r="M87" s="2">
        <v>155</v>
      </c>
      <c r="N87" s="2">
        <v>127</v>
      </c>
      <c r="O87" s="2">
        <v>138</v>
      </c>
      <c r="P87" s="2">
        <v>135</v>
      </c>
      <c r="Q87" s="2">
        <v>150</v>
      </c>
      <c r="R87" s="2">
        <v>101</v>
      </c>
      <c r="S87" s="2">
        <v>112</v>
      </c>
      <c r="T87" s="2">
        <v>124</v>
      </c>
      <c r="U87" s="2">
        <v>119</v>
      </c>
      <c r="V87" s="2">
        <v>128</v>
      </c>
      <c r="W87" s="2">
        <v>106</v>
      </c>
      <c r="X87" s="2">
        <v>139</v>
      </c>
      <c r="Y87" s="2">
        <v>109</v>
      </c>
      <c r="Z87" s="2">
        <v>110</v>
      </c>
      <c r="AA87" s="2">
        <v>114</v>
      </c>
      <c r="AB87" s="2">
        <v>122</v>
      </c>
      <c r="AC87" s="2">
        <v>109</v>
      </c>
      <c r="AD87" s="2">
        <v>146</v>
      </c>
      <c r="AE87" s="2">
        <v>114</v>
      </c>
      <c r="AF87" s="2">
        <v>114</v>
      </c>
      <c r="AG87" s="2">
        <v>135</v>
      </c>
      <c r="AH87" s="2">
        <v>137</v>
      </c>
      <c r="AI87" s="2">
        <v>130</v>
      </c>
      <c r="AJ87" s="2">
        <v>134</v>
      </c>
      <c r="AK87" s="2">
        <v>115</v>
      </c>
      <c r="AL87" s="2">
        <v>130</v>
      </c>
      <c r="AM87" s="2">
        <v>112</v>
      </c>
      <c r="AN87" s="2">
        <v>127</v>
      </c>
      <c r="AO87" s="2">
        <v>130</v>
      </c>
      <c r="AP87" s="2">
        <v>148</v>
      </c>
      <c r="AQ87" s="2">
        <v>137</v>
      </c>
      <c r="AR87" s="2">
        <v>165</v>
      </c>
      <c r="AS87" s="2">
        <v>143</v>
      </c>
      <c r="AT87" s="2">
        <v>157</v>
      </c>
      <c r="AU87" s="2">
        <v>134</v>
      </c>
      <c r="AV87" s="2">
        <v>146</v>
      </c>
      <c r="AW87" s="2">
        <v>140</v>
      </c>
      <c r="AX87" s="2">
        <v>127</v>
      </c>
      <c r="AY87" s="2">
        <v>134</v>
      </c>
      <c r="AZ87" s="3">
        <v>162</v>
      </c>
      <c r="BA87" s="12">
        <f t="shared" si="8"/>
        <v>6429</v>
      </c>
      <c r="BB87" s="15">
        <f t="shared" si="9"/>
        <v>50</v>
      </c>
      <c r="BC87" s="21">
        <f t="shared" si="10"/>
        <v>128.58</v>
      </c>
      <c r="BD87" s="27">
        <f t="shared" si="11"/>
        <v>86</v>
      </c>
    </row>
    <row r="88" spans="1:56" ht="12.75">
      <c r="A88" s="1" t="s">
        <v>193</v>
      </c>
      <c r="B88" s="3" t="s">
        <v>50</v>
      </c>
      <c r="C88" s="8">
        <v>137</v>
      </c>
      <c r="D88" s="2">
        <v>121</v>
      </c>
      <c r="E88" s="2">
        <v>174</v>
      </c>
      <c r="F88" s="2">
        <v>132</v>
      </c>
      <c r="G88" s="2">
        <v>130</v>
      </c>
      <c r="H88" s="2">
        <v>158</v>
      </c>
      <c r="I88" s="2"/>
      <c r="J88" s="2"/>
      <c r="K88" s="2">
        <v>106</v>
      </c>
      <c r="L88" s="2">
        <v>136</v>
      </c>
      <c r="M88" s="2"/>
      <c r="N88" s="2"/>
      <c r="O88" s="2">
        <v>124</v>
      </c>
      <c r="P88" s="2">
        <v>112</v>
      </c>
      <c r="Q88" s="2">
        <v>110</v>
      </c>
      <c r="R88" s="2">
        <v>118</v>
      </c>
      <c r="S88" s="2">
        <v>102</v>
      </c>
      <c r="T88" s="2">
        <v>126</v>
      </c>
      <c r="U88" s="2"/>
      <c r="V88" s="2"/>
      <c r="W88" s="2">
        <v>127</v>
      </c>
      <c r="X88" s="2"/>
      <c r="Y88" s="2"/>
      <c r="Z88" s="2"/>
      <c r="AA88" s="2">
        <v>152</v>
      </c>
      <c r="AB88" s="2">
        <v>117</v>
      </c>
      <c r="AC88" s="2">
        <v>115</v>
      </c>
      <c r="AD88" s="2"/>
      <c r="AE88" s="2"/>
      <c r="AF88" s="2"/>
      <c r="AG88" s="2">
        <v>168</v>
      </c>
      <c r="AH88" s="2">
        <v>128</v>
      </c>
      <c r="AI88" s="2"/>
      <c r="AJ88" s="2"/>
      <c r="AK88" s="2"/>
      <c r="AL88" s="2"/>
      <c r="AM88" s="2">
        <v>152</v>
      </c>
      <c r="AN88" s="2">
        <v>117</v>
      </c>
      <c r="AO88" s="2">
        <v>123</v>
      </c>
      <c r="AP88" s="2"/>
      <c r="AQ88" s="2"/>
      <c r="AR88" s="2"/>
      <c r="AS88" s="2">
        <v>114</v>
      </c>
      <c r="AT88" s="2"/>
      <c r="AU88" s="2">
        <v>109</v>
      </c>
      <c r="AV88" s="2">
        <v>128</v>
      </c>
      <c r="AW88" s="2"/>
      <c r="AX88" s="2"/>
      <c r="AY88" s="2">
        <v>128</v>
      </c>
      <c r="AZ88" s="3"/>
      <c r="BA88" s="12">
        <f t="shared" si="8"/>
        <v>3464</v>
      </c>
      <c r="BB88" s="15">
        <f t="shared" si="9"/>
        <v>27</v>
      </c>
      <c r="BC88" s="21">
        <f t="shared" si="10"/>
        <v>128.2962962962963</v>
      </c>
      <c r="BD88" s="27">
        <f t="shared" si="11"/>
        <v>87</v>
      </c>
    </row>
    <row r="89" spans="1:56" ht="12.75">
      <c r="A89" s="1" t="s">
        <v>156</v>
      </c>
      <c r="B89" s="3" t="s">
        <v>42</v>
      </c>
      <c r="C89" s="8"/>
      <c r="D89" s="2"/>
      <c r="E89" s="2">
        <v>119</v>
      </c>
      <c r="F89" s="2">
        <v>133</v>
      </c>
      <c r="G89" s="2">
        <v>124</v>
      </c>
      <c r="H89" s="2">
        <v>148</v>
      </c>
      <c r="I89" s="2">
        <v>128</v>
      </c>
      <c r="J89" s="2">
        <v>99</v>
      </c>
      <c r="K89" s="2">
        <v>109</v>
      </c>
      <c r="L89" s="2">
        <v>130</v>
      </c>
      <c r="M89" s="2">
        <v>120</v>
      </c>
      <c r="N89" s="2">
        <v>108</v>
      </c>
      <c r="O89" s="2">
        <v>90</v>
      </c>
      <c r="P89" s="2">
        <v>125</v>
      </c>
      <c r="Q89" s="2">
        <v>128</v>
      </c>
      <c r="R89" s="2">
        <v>141</v>
      </c>
      <c r="S89" s="2">
        <v>116</v>
      </c>
      <c r="T89" s="2">
        <v>138</v>
      </c>
      <c r="U89" s="2">
        <v>129</v>
      </c>
      <c r="V89" s="2">
        <v>135</v>
      </c>
      <c r="W89" s="2">
        <v>144</v>
      </c>
      <c r="X89" s="2">
        <v>118</v>
      </c>
      <c r="Y89" s="2">
        <v>81</v>
      </c>
      <c r="Z89" s="2">
        <v>115</v>
      </c>
      <c r="AA89" s="2">
        <v>95</v>
      </c>
      <c r="AB89" s="2">
        <v>134</v>
      </c>
      <c r="AC89" s="2">
        <v>164</v>
      </c>
      <c r="AD89" s="2">
        <v>152</v>
      </c>
      <c r="AE89" s="2">
        <v>159</v>
      </c>
      <c r="AF89" s="2">
        <v>140</v>
      </c>
      <c r="AG89" s="2">
        <v>108</v>
      </c>
      <c r="AH89" s="2">
        <v>102</v>
      </c>
      <c r="AI89" s="2">
        <v>139</v>
      </c>
      <c r="AJ89" s="2">
        <v>136</v>
      </c>
      <c r="AK89" s="2">
        <v>102</v>
      </c>
      <c r="AL89" s="2">
        <v>126</v>
      </c>
      <c r="AM89" s="2">
        <v>99</v>
      </c>
      <c r="AN89" s="2">
        <v>205</v>
      </c>
      <c r="AO89" s="2">
        <v>152</v>
      </c>
      <c r="AP89" s="2">
        <v>129</v>
      </c>
      <c r="AQ89" s="2">
        <v>111</v>
      </c>
      <c r="AR89" s="2">
        <v>145</v>
      </c>
      <c r="AS89" s="2">
        <v>103</v>
      </c>
      <c r="AT89" s="2">
        <v>149</v>
      </c>
      <c r="AU89" s="2">
        <v>108</v>
      </c>
      <c r="AV89" s="2">
        <v>136</v>
      </c>
      <c r="AW89" s="2">
        <v>181</v>
      </c>
      <c r="AX89" s="2">
        <v>149</v>
      </c>
      <c r="AY89" s="2">
        <v>123</v>
      </c>
      <c r="AZ89" s="3">
        <v>131</v>
      </c>
      <c r="BA89" s="12">
        <f t="shared" si="8"/>
        <v>6156</v>
      </c>
      <c r="BB89" s="15">
        <f t="shared" si="9"/>
        <v>48</v>
      </c>
      <c r="BC89" s="21">
        <f t="shared" si="10"/>
        <v>128.25</v>
      </c>
      <c r="BD89" s="27">
        <f t="shared" si="11"/>
        <v>88</v>
      </c>
    </row>
    <row r="90" spans="1:56" ht="12.75">
      <c r="A90" s="1" t="s">
        <v>216</v>
      </c>
      <c r="B90" s="3" t="s">
        <v>48</v>
      </c>
      <c r="C90" s="8"/>
      <c r="D90" s="2">
        <v>110</v>
      </c>
      <c r="E90" s="2"/>
      <c r="F90" s="2"/>
      <c r="G90" s="2"/>
      <c r="H90" s="2">
        <v>131</v>
      </c>
      <c r="I90" s="2"/>
      <c r="J90" s="2"/>
      <c r="K90" s="2"/>
      <c r="L90" s="2"/>
      <c r="M90" s="2"/>
      <c r="N90" s="2"/>
      <c r="O90" s="2"/>
      <c r="P90" s="2">
        <v>106</v>
      </c>
      <c r="Q90" s="2"/>
      <c r="R90" s="2">
        <v>150</v>
      </c>
      <c r="S90" s="2"/>
      <c r="T90" s="2">
        <v>150</v>
      </c>
      <c r="U90" s="2">
        <v>115</v>
      </c>
      <c r="V90" s="2"/>
      <c r="W90" s="2">
        <v>132</v>
      </c>
      <c r="X90" s="2"/>
      <c r="Y90" s="2">
        <v>104</v>
      </c>
      <c r="Z90" s="2"/>
      <c r="AA90" s="2">
        <v>144</v>
      </c>
      <c r="AB90" s="2">
        <v>132</v>
      </c>
      <c r="AC90" s="2"/>
      <c r="AD90" s="2">
        <v>105</v>
      </c>
      <c r="AE90" s="2"/>
      <c r="AF90" s="2"/>
      <c r="AG90" s="2"/>
      <c r="AH90" s="2">
        <v>159</v>
      </c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>
        <v>151</v>
      </c>
      <c r="AT90" s="2">
        <v>135</v>
      </c>
      <c r="AU90" s="2">
        <v>115</v>
      </c>
      <c r="AV90" s="2"/>
      <c r="AW90" s="2">
        <v>130</v>
      </c>
      <c r="AX90" s="2"/>
      <c r="AY90" s="2">
        <v>108</v>
      </c>
      <c r="AZ90" s="3"/>
      <c r="BA90" s="12">
        <f t="shared" si="8"/>
        <v>2177</v>
      </c>
      <c r="BB90" s="15">
        <f t="shared" si="9"/>
        <v>17</v>
      </c>
      <c r="BC90" s="21">
        <f t="shared" si="10"/>
        <v>128.05882352941177</v>
      </c>
      <c r="BD90" s="27">
        <f t="shared" si="11"/>
        <v>89</v>
      </c>
    </row>
    <row r="91" spans="1:56" ht="12.75">
      <c r="A91" s="1" t="s">
        <v>97</v>
      </c>
      <c r="B91" s="3" t="s">
        <v>1</v>
      </c>
      <c r="C91" s="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126</v>
      </c>
      <c r="X91" s="2">
        <v>113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>
        <v>146</v>
      </c>
      <c r="AJ91" s="2">
        <v>122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3"/>
      <c r="BA91" s="12">
        <f t="shared" si="8"/>
        <v>507</v>
      </c>
      <c r="BB91" s="15">
        <f t="shared" si="9"/>
        <v>4</v>
      </c>
      <c r="BC91" s="21">
        <f t="shared" si="10"/>
        <v>126.75</v>
      </c>
      <c r="BD91" s="27">
        <f t="shared" si="11"/>
        <v>90</v>
      </c>
    </row>
    <row r="92" spans="1:56" ht="12.75">
      <c r="A92" s="1" t="s">
        <v>206</v>
      </c>
      <c r="B92" s="3" t="s">
        <v>49</v>
      </c>
      <c r="C92" s="8"/>
      <c r="D92" s="2"/>
      <c r="E92" s="2"/>
      <c r="F92" s="2"/>
      <c r="G92" s="2"/>
      <c r="H92" s="2"/>
      <c r="I92" s="2"/>
      <c r="J92" s="2"/>
      <c r="K92" s="2">
        <v>95</v>
      </c>
      <c r="L92" s="2">
        <v>95</v>
      </c>
      <c r="M92" s="2"/>
      <c r="N92" s="2"/>
      <c r="O92" s="2">
        <v>120</v>
      </c>
      <c r="P92" s="2">
        <v>192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3"/>
      <c r="BA92" s="12">
        <f t="shared" si="8"/>
        <v>502</v>
      </c>
      <c r="BB92" s="15">
        <f t="shared" si="9"/>
        <v>4</v>
      </c>
      <c r="BC92" s="21">
        <f t="shared" si="10"/>
        <v>125.5</v>
      </c>
      <c r="BD92" s="27">
        <f t="shared" si="11"/>
        <v>91</v>
      </c>
    </row>
    <row r="93" spans="1:56" ht="12.75">
      <c r="A93" s="1" t="s">
        <v>160</v>
      </c>
      <c r="B93" s="3" t="s">
        <v>43</v>
      </c>
      <c r="C93" s="8">
        <v>119</v>
      </c>
      <c r="D93" s="2">
        <v>113</v>
      </c>
      <c r="E93" s="2">
        <v>96</v>
      </c>
      <c r="F93" s="2">
        <v>126</v>
      </c>
      <c r="G93" s="2">
        <v>106</v>
      </c>
      <c r="H93" s="2">
        <v>121</v>
      </c>
      <c r="I93" s="2">
        <v>124</v>
      </c>
      <c r="J93" s="2">
        <v>125</v>
      </c>
      <c r="K93" s="2"/>
      <c r="L93" s="2"/>
      <c r="M93" s="2">
        <v>134</v>
      </c>
      <c r="N93" s="2">
        <v>120</v>
      </c>
      <c r="O93" s="2">
        <v>121</v>
      </c>
      <c r="P93" s="2">
        <v>126</v>
      </c>
      <c r="Q93" s="2"/>
      <c r="R93" s="2"/>
      <c r="S93" s="2">
        <v>120</v>
      </c>
      <c r="T93" s="2">
        <v>127</v>
      </c>
      <c r="U93" s="2">
        <v>138</v>
      </c>
      <c r="V93" s="2">
        <v>114</v>
      </c>
      <c r="W93" s="2">
        <v>124</v>
      </c>
      <c r="X93" s="2">
        <v>134</v>
      </c>
      <c r="Y93" s="2">
        <v>150</v>
      </c>
      <c r="Z93" s="2">
        <v>104</v>
      </c>
      <c r="AA93" s="2">
        <v>145</v>
      </c>
      <c r="AB93" s="2">
        <v>134</v>
      </c>
      <c r="AC93" s="2">
        <v>154</v>
      </c>
      <c r="AD93" s="2">
        <v>112</v>
      </c>
      <c r="AE93" s="2">
        <v>102</v>
      </c>
      <c r="AF93" s="2">
        <v>78</v>
      </c>
      <c r="AG93" s="2"/>
      <c r="AH93" s="2"/>
      <c r="AI93" s="2">
        <v>128</v>
      </c>
      <c r="AJ93" s="2">
        <v>116</v>
      </c>
      <c r="AK93" s="2">
        <v>135</v>
      </c>
      <c r="AL93" s="2">
        <v>143</v>
      </c>
      <c r="AM93" s="2">
        <v>147</v>
      </c>
      <c r="AN93" s="2">
        <v>122</v>
      </c>
      <c r="AO93" s="2">
        <v>155</v>
      </c>
      <c r="AP93" s="2">
        <v>104</v>
      </c>
      <c r="AQ93" s="2">
        <v>130</v>
      </c>
      <c r="AR93" s="2">
        <v>112</v>
      </c>
      <c r="AS93" s="2">
        <v>140</v>
      </c>
      <c r="AT93" s="2">
        <v>149</v>
      </c>
      <c r="AU93" s="2">
        <v>138</v>
      </c>
      <c r="AV93" s="2">
        <v>127</v>
      </c>
      <c r="AW93" s="2">
        <v>112</v>
      </c>
      <c r="AX93" s="2">
        <v>130</v>
      </c>
      <c r="AY93" s="2">
        <v>136</v>
      </c>
      <c r="AZ93" s="3">
        <v>123</v>
      </c>
      <c r="BA93" s="12">
        <f t="shared" si="8"/>
        <v>5514</v>
      </c>
      <c r="BB93" s="15">
        <f t="shared" si="9"/>
        <v>44</v>
      </c>
      <c r="BC93" s="21">
        <f t="shared" si="10"/>
        <v>125.31818181818181</v>
      </c>
      <c r="BD93" s="27">
        <f t="shared" si="11"/>
        <v>92</v>
      </c>
    </row>
    <row r="94" spans="1:56" ht="12.75">
      <c r="A94" s="1" t="s">
        <v>99</v>
      </c>
      <c r="B94" s="3" t="s">
        <v>2</v>
      </c>
      <c r="C94" s="8"/>
      <c r="D94" s="2"/>
      <c r="E94" s="2">
        <v>122</v>
      </c>
      <c r="F94" s="2">
        <v>147</v>
      </c>
      <c r="G94" s="2"/>
      <c r="H94" s="2"/>
      <c r="I94" s="2">
        <v>110</v>
      </c>
      <c r="J94" s="2">
        <v>149</v>
      </c>
      <c r="K94" s="2"/>
      <c r="L94" s="2"/>
      <c r="M94" s="2">
        <v>127</v>
      </c>
      <c r="N94" s="2">
        <v>110</v>
      </c>
      <c r="O94" s="2"/>
      <c r="P94" s="2"/>
      <c r="Q94" s="2">
        <v>111</v>
      </c>
      <c r="R94" s="2">
        <v>137</v>
      </c>
      <c r="S94" s="2"/>
      <c r="T94" s="2"/>
      <c r="U94" s="2">
        <v>113</v>
      </c>
      <c r="V94" s="2">
        <v>121</v>
      </c>
      <c r="W94" s="2"/>
      <c r="X94" s="2"/>
      <c r="Y94" s="2"/>
      <c r="Z94" s="2"/>
      <c r="AA94" s="2"/>
      <c r="AB94" s="2"/>
      <c r="AC94" s="2">
        <v>136</v>
      </c>
      <c r="AD94" s="2">
        <v>138</v>
      </c>
      <c r="AE94" s="2"/>
      <c r="AF94" s="2"/>
      <c r="AG94" s="2">
        <v>107</v>
      </c>
      <c r="AH94" s="2">
        <v>94</v>
      </c>
      <c r="AI94" s="2">
        <v>118</v>
      </c>
      <c r="AJ94" s="2">
        <v>116</v>
      </c>
      <c r="AK94" s="2"/>
      <c r="AL94" s="2"/>
      <c r="AM94" s="2">
        <v>153</v>
      </c>
      <c r="AN94" s="2">
        <v>147</v>
      </c>
      <c r="AO94" s="2">
        <v>132</v>
      </c>
      <c r="AP94" s="2">
        <v>120</v>
      </c>
      <c r="AQ94" s="2"/>
      <c r="AR94" s="2"/>
      <c r="AS94" s="2">
        <v>125</v>
      </c>
      <c r="AT94" s="2">
        <v>132</v>
      </c>
      <c r="AU94" s="2"/>
      <c r="AV94" s="2">
        <v>105</v>
      </c>
      <c r="AW94" s="2">
        <v>128</v>
      </c>
      <c r="AX94" s="2">
        <v>130</v>
      </c>
      <c r="AY94" s="2"/>
      <c r="AZ94" s="3"/>
      <c r="BA94" s="12">
        <f t="shared" si="8"/>
        <v>3128</v>
      </c>
      <c r="BB94" s="15">
        <f t="shared" si="9"/>
        <v>25</v>
      </c>
      <c r="BC94" s="21">
        <f t="shared" si="10"/>
        <v>125.12</v>
      </c>
      <c r="BD94" s="27">
        <f t="shared" si="11"/>
        <v>93</v>
      </c>
    </row>
    <row r="95" spans="1:56" ht="12.75">
      <c r="A95" s="1" t="s">
        <v>204</v>
      </c>
      <c r="B95" s="3" t="s">
        <v>51</v>
      </c>
      <c r="C95" s="8"/>
      <c r="D95" s="2"/>
      <c r="E95" s="2"/>
      <c r="F95" s="2"/>
      <c r="G95" s="2"/>
      <c r="H95" s="2"/>
      <c r="I95" s="2">
        <v>130</v>
      </c>
      <c r="J95" s="2">
        <v>120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3"/>
      <c r="BA95" s="12">
        <f t="shared" si="8"/>
        <v>250</v>
      </c>
      <c r="BB95" s="15">
        <f t="shared" si="9"/>
        <v>2</v>
      </c>
      <c r="BC95" s="21">
        <f t="shared" si="10"/>
        <v>125</v>
      </c>
      <c r="BD95" s="27">
        <f t="shared" si="11"/>
        <v>94</v>
      </c>
    </row>
    <row r="96" spans="1:56" ht="12.75">
      <c r="A96" s="1" t="s">
        <v>98</v>
      </c>
      <c r="B96" s="3" t="s">
        <v>2</v>
      </c>
      <c r="C96" s="8"/>
      <c r="D96" s="2"/>
      <c r="E96" s="2"/>
      <c r="F96" s="2"/>
      <c r="G96" s="2">
        <v>123</v>
      </c>
      <c r="H96" s="2">
        <v>135</v>
      </c>
      <c r="I96" s="2">
        <v>112</v>
      </c>
      <c r="J96" s="2">
        <v>140</v>
      </c>
      <c r="K96" s="2"/>
      <c r="L96" s="2"/>
      <c r="M96" s="2"/>
      <c r="N96" s="2"/>
      <c r="O96" s="2">
        <v>134</v>
      </c>
      <c r="P96" s="2">
        <v>102</v>
      </c>
      <c r="Q96" s="2"/>
      <c r="R96" s="2"/>
      <c r="S96" s="2">
        <v>122</v>
      </c>
      <c r="T96" s="2">
        <v>117</v>
      </c>
      <c r="U96" s="2">
        <v>114</v>
      </c>
      <c r="V96" s="2">
        <v>122</v>
      </c>
      <c r="W96" s="2"/>
      <c r="X96" s="2"/>
      <c r="Y96" s="2"/>
      <c r="Z96" s="2"/>
      <c r="AA96" s="2"/>
      <c r="AB96" s="2"/>
      <c r="AC96" s="2"/>
      <c r="AD96" s="2"/>
      <c r="AE96" s="2">
        <v>123</v>
      </c>
      <c r="AF96" s="2">
        <v>112</v>
      </c>
      <c r="AG96" s="2"/>
      <c r="AH96" s="2"/>
      <c r="AI96" s="2">
        <v>128</v>
      </c>
      <c r="AJ96" s="2">
        <v>135</v>
      </c>
      <c r="AK96" s="2"/>
      <c r="AL96" s="2"/>
      <c r="AM96" s="2"/>
      <c r="AN96" s="2"/>
      <c r="AO96" s="2"/>
      <c r="AP96" s="2"/>
      <c r="AQ96" s="2">
        <v>154</v>
      </c>
      <c r="AR96" s="2">
        <v>148</v>
      </c>
      <c r="AS96" s="2">
        <v>102</v>
      </c>
      <c r="AT96" s="2">
        <v>126</v>
      </c>
      <c r="AU96" s="2">
        <v>111</v>
      </c>
      <c r="AV96" s="2"/>
      <c r="AW96" s="2"/>
      <c r="AX96" s="2"/>
      <c r="AY96" s="2"/>
      <c r="AZ96" s="3"/>
      <c r="BA96" s="12">
        <f t="shared" si="8"/>
        <v>2360</v>
      </c>
      <c r="BB96" s="15">
        <f t="shared" si="9"/>
        <v>19</v>
      </c>
      <c r="BC96" s="21">
        <f t="shared" si="10"/>
        <v>124.21052631578948</v>
      </c>
      <c r="BD96" s="27">
        <f t="shared" si="11"/>
        <v>95</v>
      </c>
    </row>
    <row r="97" spans="1:56" ht="12.75">
      <c r="A97" s="1" t="s">
        <v>209</v>
      </c>
      <c r="B97" s="3" t="s">
        <v>40</v>
      </c>
      <c r="C97" s="8"/>
      <c r="D97" s="2"/>
      <c r="E97" s="2"/>
      <c r="F97" s="2"/>
      <c r="G97" s="2"/>
      <c r="H97" s="2"/>
      <c r="I97" s="2"/>
      <c r="J97" s="2"/>
      <c r="K97" s="2">
        <v>112</v>
      </c>
      <c r="L97" s="2">
        <v>136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3"/>
      <c r="BA97" s="12">
        <f t="shared" si="8"/>
        <v>248</v>
      </c>
      <c r="BB97" s="15">
        <f t="shared" si="9"/>
        <v>2</v>
      </c>
      <c r="BC97" s="21">
        <f t="shared" si="10"/>
        <v>124</v>
      </c>
      <c r="BD97" s="27">
        <f t="shared" si="11"/>
        <v>96</v>
      </c>
    </row>
    <row r="98" spans="1:56" ht="12.75">
      <c r="A98" s="1" t="s">
        <v>70</v>
      </c>
      <c r="B98" s="3" t="s">
        <v>52</v>
      </c>
      <c r="C98" s="8">
        <v>121</v>
      </c>
      <c r="D98" s="2">
        <v>134</v>
      </c>
      <c r="E98" s="2">
        <v>155</v>
      </c>
      <c r="F98" s="2">
        <v>132</v>
      </c>
      <c r="G98" s="2">
        <v>125</v>
      </c>
      <c r="H98" s="2">
        <v>113</v>
      </c>
      <c r="I98" s="2">
        <v>119</v>
      </c>
      <c r="J98" s="2">
        <v>84</v>
      </c>
      <c r="K98" s="2">
        <v>131</v>
      </c>
      <c r="L98" s="2">
        <v>132</v>
      </c>
      <c r="M98" s="2">
        <v>126</v>
      </c>
      <c r="N98" s="2">
        <v>121</v>
      </c>
      <c r="O98" s="2">
        <v>108</v>
      </c>
      <c r="P98" s="2">
        <v>93</v>
      </c>
      <c r="Q98" s="2">
        <v>137</v>
      </c>
      <c r="R98" s="2">
        <v>148</v>
      </c>
      <c r="S98" s="2">
        <v>124</v>
      </c>
      <c r="T98" s="2">
        <v>112</v>
      </c>
      <c r="U98" s="2">
        <v>112</v>
      </c>
      <c r="V98" s="2">
        <v>109</v>
      </c>
      <c r="W98" s="2">
        <v>118</v>
      </c>
      <c r="X98" s="2">
        <v>122</v>
      </c>
      <c r="Y98" s="2">
        <v>127</v>
      </c>
      <c r="Z98" s="2">
        <v>119</v>
      </c>
      <c r="AA98" s="2">
        <v>124</v>
      </c>
      <c r="AB98" s="2">
        <v>135</v>
      </c>
      <c r="AC98" s="2">
        <v>129</v>
      </c>
      <c r="AD98" s="2">
        <v>137</v>
      </c>
      <c r="AE98" s="2">
        <v>166</v>
      </c>
      <c r="AF98" s="2">
        <v>114</v>
      </c>
      <c r="AG98" s="2">
        <v>127</v>
      </c>
      <c r="AH98" s="2">
        <v>121</v>
      </c>
      <c r="AI98" s="2">
        <v>143</v>
      </c>
      <c r="AJ98" s="2">
        <v>142</v>
      </c>
      <c r="AK98" s="2">
        <v>89</v>
      </c>
      <c r="AL98" s="2">
        <v>131</v>
      </c>
      <c r="AM98" s="2">
        <v>110</v>
      </c>
      <c r="AN98" s="2">
        <v>130</v>
      </c>
      <c r="AO98" s="2">
        <v>114</v>
      </c>
      <c r="AP98" s="2">
        <v>115</v>
      </c>
      <c r="AQ98" s="2"/>
      <c r="AR98" s="2"/>
      <c r="AS98" s="2">
        <v>103</v>
      </c>
      <c r="AT98" s="2">
        <v>132</v>
      </c>
      <c r="AU98" s="2">
        <v>135</v>
      </c>
      <c r="AV98" s="2">
        <v>129</v>
      </c>
      <c r="AW98" s="2">
        <v>169</v>
      </c>
      <c r="AX98" s="2">
        <v>124</v>
      </c>
      <c r="AY98" s="2">
        <v>113</v>
      </c>
      <c r="AZ98" s="3">
        <v>96</v>
      </c>
      <c r="BA98" s="12">
        <f aca="true" t="shared" si="12" ref="BA98:BA129">SUM(C98:AZ98)</f>
        <v>5950</v>
      </c>
      <c r="BB98" s="15">
        <f aca="true" t="shared" si="13" ref="BB98:BB129">COUNT(C98:AZ98)</f>
        <v>48</v>
      </c>
      <c r="BC98" s="21">
        <f aca="true" t="shared" si="14" ref="BC98:BC129">BA98/BB98</f>
        <v>123.95833333333333</v>
      </c>
      <c r="BD98" s="27">
        <f t="shared" si="11"/>
        <v>97</v>
      </c>
    </row>
    <row r="99" spans="1:56" ht="12.75">
      <c r="A99" s="1" t="s">
        <v>220</v>
      </c>
      <c r="B99" s="3" t="s">
        <v>42</v>
      </c>
      <c r="C99" s="8">
        <v>139</v>
      </c>
      <c r="D99" s="2">
        <v>126</v>
      </c>
      <c r="E99" s="2">
        <v>105</v>
      </c>
      <c r="F99" s="2">
        <v>117</v>
      </c>
      <c r="G99" s="2">
        <v>154</v>
      </c>
      <c r="H99" s="2">
        <v>138</v>
      </c>
      <c r="I99" s="2"/>
      <c r="J99" s="2"/>
      <c r="K99" s="2">
        <v>136</v>
      </c>
      <c r="L99" s="2">
        <v>134</v>
      </c>
      <c r="M99" s="2">
        <v>145</v>
      </c>
      <c r="N99" s="2">
        <v>105</v>
      </c>
      <c r="O99" s="2">
        <v>102</v>
      </c>
      <c r="P99" s="2">
        <v>112</v>
      </c>
      <c r="Q99" s="2"/>
      <c r="R99" s="2"/>
      <c r="S99" s="2">
        <v>124</v>
      </c>
      <c r="T99" s="2">
        <v>136</v>
      </c>
      <c r="U99" s="2"/>
      <c r="V99" s="2"/>
      <c r="W99" s="2">
        <v>142</v>
      </c>
      <c r="X99" s="2">
        <v>110</v>
      </c>
      <c r="Y99" s="2"/>
      <c r="Z99" s="2"/>
      <c r="AA99" s="2">
        <v>142</v>
      </c>
      <c r="AB99" s="2"/>
      <c r="AC99" s="2"/>
      <c r="AD99" s="2"/>
      <c r="AE99" s="2">
        <v>137</v>
      </c>
      <c r="AF99" s="2">
        <v>98</v>
      </c>
      <c r="AG99" s="2"/>
      <c r="AH99" s="2"/>
      <c r="AI99" s="2">
        <v>107</v>
      </c>
      <c r="AJ99" s="2">
        <v>128</v>
      </c>
      <c r="AK99" s="2"/>
      <c r="AL99" s="2"/>
      <c r="AM99" s="2"/>
      <c r="AN99" s="2"/>
      <c r="AO99" s="2"/>
      <c r="AP99" s="2"/>
      <c r="AQ99" s="2">
        <v>92</v>
      </c>
      <c r="AR99" s="2">
        <v>99</v>
      </c>
      <c r="AS99" s="2"/>
      <c r="AT99" s="2"/>
      <c r="AU99" s="2">
        <v>138</v>
      </c>
      <c r="AV99" s="2">
        <v>121</v>
      </c>
      <c r="AW99" s="2"/>
      <c r="AX99" s="2"/>
      <c r="AY99" s="2">
        <v>126</v>
      </c>
      <c r="AZ99" s="3">
        <v>132</v>
      </c>
      <c r="BA99" s="12">
        <f t="shared" si="12"/>
        <v>3345</v>
      </c>
      <c r="BB99" s="15">
        <f t="shared" si="13"/>
        <v>27</v>
      </c>
      <c r="BC99" s="21">
        <f t="shared" si="14"/>
        <v>123.88888888888889</v>
      </c>
      <c r="BD99" s="27">
        <f aca="true" t="shared" si="15" ref="BD99:BD130">BD98+1</f>
        <v>98</v>
      </c>
    </row>
    <row r="100" spans="1:56" ht="12.75">
      <c r="A100" s="1" t="s">
        <v>187</v>
      </c>
      <c r="B100" s="3" t="s">
        <v>47</v>
      </c>
      <c r="C100" s="8"/>
      <c r="D100" s="2"/>
      <c r="E100" s="2">
        <v>104</v>
      </c>
      <c r="F100" s="2">
        <v>137</v>
      </c>
      <c r="G100" s="2">
        <v>149</v>
      </c>
      <c r="H100" s="2">
        <v>116</v>
      </c>
      <c r="I100" s="2"/>
      <c r="J100" s="2"/>
      <c r="K100" s="2">
        <v>148</v>
      </c>
      <c r="L100" s="2">
        <v>119</v>
      </c>
      <c r="M100" s="2">
        <v>101</v>
      </c>
      <c r="N100" s="2">
        <v>111</v>
      </c>
      <c r="O100" s="2"/>
      <c r="P100" s="2">
        <v>95</v>
      </c>
      <c r="Q100" s="2">
        <v>71</v>
      </c>
      <c r="R100" s="2">
        <v>106</v>
      </c>
      <c r="S100" s="2">
        <v>99</v>
      </c>
      <c r="T100" s="2">
        <v>125</v>
      </c>
      <c r="U100" s="2"/>
      <c r="V100" s="2"/>
      <c r="W100" s="2">
        <v>109</v>
      </c>
      <c r="X100" s="2">
        <v>93</v>
      </c>
      <c r="Y100" s="2"/>
      <c r="Z100" s="2"/>
      <c r="AA100" s="2">
        <v>117</v>
      </c>
      <c r="AB100" s="2">
        <v>156</v>
      </c>
      <c r="AC100" s="2"/>
      <c r="AD100" s="2"/>
      <c r="AE100" s="2">
        <v>111</v>
      </c>
      <c r="AF100" s="2">
        <v>141</v>
      </c>
      <c r="AG100" s="2">
        <v>171</v>
      </c>
      <c r="AH100" s="2">
        <v>122</v>
      </c>
      <c r="AI100" s="2"/>
      <c r="AJ100" s="2">
        <v>125</v>
      </c>
      <c r="AK100" s="2"/>
      <c r="AL100" s="2"/>
      <c r="AM100" s="2">
        <v>139</v>
      </c>
      <c r="AN100" s="2">
        <v>125</v>
      </c>
      <c r="AO100" s="2"/>
      <c r="AP100" s="2"/>
      <c r="AQ100" s="2">
        <v>116</v>
      </c>
      <c r="AR100" s="2">
        <v>125</v>
      </c>
      <c r="AS100" s="2">
        <v>117</v>
      </c>
      <c r="AT100" s="2">
        <v>154</v>
      </c>
      <c r="AU100" s="2"/>
      <c r="AV100" s="2"/>
      <c r="AW100" s="2">
        <v>114</v>
      </c>
      <c r="AX100" s="2">
        <v>172</v>
      </c>
      <c r="AY100" s="2">
        <v>118</v>
      </c>
      <c r="AZ100" s="3">
        <v>156</v>
      </c>
      <c r="BA100" s="12">
        <f t="shared" si="12"/>
        <v>3962</v>
      </c>
      <c r="BB100" s="15">
        <f t="shared" si="13"/>
        <v>32</v>
      </c>
      <c r="BC100" s="21">
        <f t="shared" si="14"/>
        <v>123.8125</v>
      </c>
      <c r="BD100" s="27">
        <f t="shared" si="15"/>
        <v>99</v>
      </c>
    </row>
    <row r="101" spans="1:56" ht="12.75">
      <c r="A101" s="1" t="s">
        <v>89</v>
      </c>
      <c r="B101" s="3" t="s">
        <v>0</v>
      </c>
      <c r="C101" s="8">
        <v>114</v>
      </c>
      <c r="D101" s="2">
        <v>141</v>
      </c>
      <c r="E101" s="2">
        <v>110</v>
      </c>
      <c r="F101" s="2">
        <v>116</v>
      </c>
      <c r="G101" s="2">
        <v>138</v>
      </c>
      <c r="H101" s="2">
        <v>101</v>
      </c>
      <c r="I101" s="2"/>
      <c r="J101" s="2"/>
      <c r="K101" s="2">
        <v>108</v>
      </c>
      <c r="L101" s="2">
        <v>134</v>
      </c>
      <c r="M101" s="2">
        <v>154</v>
      </c>
      <c r="N101" s="2">
        <v>126</v>
      </c>
      <c r="O101" s="2"/>
      <c r="P101" s="2">
        <v>87</v>
      </c>
      <c r="Q101" s="2"/>
      <c r="R101" s="2"/>
      <c r="S101" s="2"/>
      <c r="T101" s="2"/>
      <c r="U101" s="2"/>
      <c r="V101" s="2"/>
      <c r="W101" s="2"/>
      <c r="X101" s="2"/>
      <c r="Y101" s="2">
        <v>122</v>
      </c>
      <c r="Z101" s="2">
        <v>102</v>
      </c>
      <c r="AA101" s="2"/>
      <c r="AB101" s="2"/>
      <c r="AC101" s="2">
        <v>120</v>
      </c>
      <c r="AD101" s="2">
        <v>136</v>
      </c>
      <c r="AE101" s="2">
        <v>128</v>
      </c>
      <c r="AF101" s="2">
        <v>185</v>
      </c>
      <c r="AG101" s="2">
        <v>139</v>
      </c>
      <c r="AH101" s="2">
        <v>86</v>
      </c>
      <c r="AI101" s="2">
        <v>169</v>
      </c>
      <c r="AJ101" s="2">
        <v>111</v>
      </c>
      <c r="AK101" s="2">
        <v>137</v>
      </c>
      <c r="AL101" s="2">
        <v>105</v>
      </c>
      <c r="AM101" s="2"/>
      <c r="AN101" s="2"/>
      <c r="AO101" s="2">
        <v>142</v>
      </c>
      <c r="AP101" s="2">
        <v>121</v>
      </c>
      <c r="AQ101" s="2">
        <v>90</v>
      </c>
      <c r="AR101" s="2">
        <v>113</v>
      </c>
      <c r="AS101" s="2"/>
      <c r="AT101" s="2"/>
      <c r="AU101" s="2">
        <v>115</v>
      </c>
      <c r="AV101" s="2">
        <v>127</v>
      </c>
      <c r="AW101" s="2"/>
      <c r="AX101" s="2"/>
      <c r="AY101" s="2">
        <v>117</v>
      </c>
      <c r="AZ101" s="3">
        <v>143</v>
      </c>
      <c r="BA101" s="12">
        <f t="shared" si="12"/>
        <v>3837</v>
      </c>
      <c r="BB101" s="15">
        <f t="shared" si="13"/>
        <v>31</v>
      </c>
      <c r="BC101" s="21">
        <f t="shared" si="14"/>
        <v>123.7741935483871</v>
      </c>
      <c r="BD101" s="27">
        <f t="shared" si="15"/>
        <v>100</v>
      </c>
    </row>
    <row r="102" spans="1:56" ht="12.75">
      <c r="A102" s="1" t="s">
        <v>108</v>
      </c>
      <c r="B102" s="3" t="s">
        <v>3</v>
      </c>
      <c r="C102" s="8">
        <v>115</v>
      </c>
      <c r="D102" s="2">
        <v>112</v>
      </c>
      <c r="E102" s="2">
        <v>115</v>
      </c>
      <c r="F102" s="2">
        <v>129</v>
      </c>
      <c r="G102" s="2">
        <v>129</v>
      </c>
      <c r="H102" s="2">
        <v>144</v>
      </c>
      <c r="I102" s="2"/>
      <c r="J102" s="2">
        <v>130</v>
      </c>
      <c r="K102" s="2">
        <v>151</v>
      </c>
      <c r="L102" s="2">
        <v>119</v>
      </c>
      <c r="M102" s="2">
        <v>97</v>
      </c>
      <c r="N102" s="2">
        <v>127</v>
      </c>
      <c r="O102" s="2">
        <v>129</v>
      </c>
      <c r="P102" s="2"/>
      <c r="Q102" s="2">
        <v>133</v>
      </c>
      <c r="R102" s="2">
        <v>125</v>
      </c>
      <c r="S102" s="2">
        <v>120</v>
      </c>
      <c r="T102" s="2">
        <v>134</v>
      </c>
      <c r="U102" s="2">
        <v>98</v>
      </c>
      <c r="V102" s="2">
        <v>115</v>
      </c>
      <c r="W102" s="2"/>
      <c r="X102" s="2"/>
      <c r="Y102" s="2">
        <v>114</v>
      </c>
      <c r="Z102" s="2">
        <v>114</v>
      </c>
      <c r="AA102" s="2">
        <v>139</v>
      </c>
      <c r="AB102" s="2">
        <v>92</v>
      </c>
      <c r="AC102" s="2"/>
      <c r="AD102" s="2"/>
      <c r="AE102" s="2">
        <v>97</v>
      </c>
      <c r="AF102" s="2"/>
      <c r="AG102" s="2">
        <v>143</v>
      </c>
      <c r="AH102" s="2">
        <v>109</v>
      </c>
      <c r="AI102" s="2"/>
      <c r="AJ102" s="2"/>
      <c r="AK102" s="2">
        <v>132</v>
      </c>
      <c r="AL102" s="2">
        <v>116</v>
      </c>
      <c r="AM102" s="2">
        <v>128</v>
      </c>
      <c r="AN102" s="2"/>
      <c r="AO102" s="2">
        <v>156</v>
      </c>
      <c r="AP102" s="2">
        <v>141</v>
      </c>
      <c r="AQ102" s="2"/>
      <c r="AR102" s="2">
        <v>129</v>
      </c>
      <c r="AS102" s="2">
        <v>134</v>
      </c>
      <c r="AT102" s="2">
        <v>136</v>
      </c>
      <c r="AU102" s="2"/>
      <c r="AV102" s="2"/>
      <c r="AW102" s="2">
        <v>104</v>
      </c>
      <c r="AX102" s="2"/>
      <c r="AY102" s="2"/>
      <c r="AZ102" s="3"/>
      <c r="BA102" s="12">
        <f t="shared" si="12"/>
        <v>4206</v>
      </c>
      <c r="BB102" s="15">
        <f t="shared" si="13"/>
        <v>34</v>
      </c>
      <c r="BC102" s="21">
        <f t="shared" si="14"/>
        <v>123.70588235294117</v>
      </c>
      <c r="BD102" s="27">
        <f t="shared" si="15"/>
        <v>101</v>
      </c>
    </row>
    <row r="103" spans="1:56" ht="12.75">
      <c r="A103" s="1" t="s">
        <v>215</v>
      </c>
      <c r="B103" s="3" t="s">
        <v>2</v>
      </c>
      <c r="C103" s="8">
        <v>101</v>
      </c>
      <c r="D103" s="2">
        <v>125</v>
      </c>
      <c r="E103" s="2"/>
      <c r="F103" s="2"/>
      <c r="G103" s="2"/>
      <c r="H103" s="2"/>
      <c r="I103" s="2"/>
      <c r="J103" s="2"/>
      <c r="K103" s="2">
        <v>159</v>
      </c>
      <c r="L103" s="2">
        <v>150</v>
      </c>
      <c r="M103" s="2">
        <v>135</v>
      </c>
      <c r="N103" s="2">
        <v>151</v>
      </c>
      <c r="O103" s="2">
        <v>116</v>
      </c>
      <c r="P103" s="2">
        <v>104</v>
      </c>
      <c r="Q103" s="2"/>
      <c r="R103" s="2"/>
      <c r="S103" s="2">
        <v>150</v>
      </c>
      <c r="T103" s="2">
        <v>104</v>
      </c>
      <c r="U103" s="2"/>
      <c r="V103" s="2"/>
      <c r="W103" s="2">
        <v>93</v>
      </c>
      <c r="X103" s="2">
        <v>137</v>
      </c>
      <c r="Y103" s="2"/>
      <c r="Z103" s="2"/>
      <c r="AA103" s="2"/>
      <c r="AB103" s="2"/>
      <c r="AC103" s="2">
        <v>112</v>
      </c>
      <c r="AD103" s="2">
        <v>121</v>
      </c>
      <c r="AE103" s="2">
        <v>92</v>
      </c>
      <c r="AF103" s="2">
        <v>144</v>
      </c>
      <c r="AG103" s="2">
        <v>124</v>
      </c>
      <c r="AH103" s="2">
        <v>125</v>
      </c>
      <c r="AI103" s="2"/>
      <c r="AJ103" s="2"/>
      <c r="AK103" s="2">
        <v>124</v>
      </c>
      <c r="AL103" s="2">
        <v>126</v>
      </c>
      <c r="AM103" s="2"/>
      <c r="AN103" s="2"/>
      <c r="AO103" s="2">
        <v>123</v>
      </c>
      <c r="AP103" s="2">
        <v>113</v>
      </c>
      <c r="AQ103" s="2"/>
      <c r="AR103" s="2"/>
      <c r="AS103" s="2"/>
      <c r="AT103" s="2"/>
      <c r="AU103" s="2"/>
      <c r="AV103" s="2">
        <v>109</v>
      </c>
      <c r="AW103" s="2"/>
      <c r="AX103" s="2"/>
      <c r="AY103" s="2"/>
      <c r="AZ103" s="3"/>
      <c r="BA103" s="12">
        <f t="shared" si="12"/>
        <v>2838</v>
      </c>
      <c r="BB103" s="15">
        <f t="shared" si="13"/>
        <v>23</v>
      </c>
      <c r="BC103" s="21">
        <f t="shared" si="14"/>
        <v>123.3913043478261</v>
      </c>
      <c r="BD103" s="27">
        <f t="shared" si="15"/>
        <v>102</v>
      </c>
    </row>
    <row r="104" spans="1:56" ht="12.75">
      <c r="A104" s="1" t="s">
        <v>226</v>
      </c>
      <c r="B104" s="3" t="s">
        <v>52</v>
      </c>
      <c r="C104" s="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>
        <v>92</v>
      </c>
      <c r="Z104" s="2">
        <v>147</v>
      </c>
      <c r="AA104" s="2"/>
      <c r="AB104" s="2"/>
      <c r="AC104" s="2"/>
      <c r="AD104" s="2"/>
      <c r="AE104" s="2"/>
      <c r="AF104" s="2"/>
      <c r="AG104" s="2">
        <v>110</v>
      </c>
      <c r="AH104" s="2">
        <v>134</v>
      </c>
      <c r="AI104" s="2"/>
      <c r="AJ104" s="2"/>
      <c r="AK104" s="2"/>
      <c r="AL104" s="2"/>
      <c r="AM104" s="2"/>
      <c r="AN104" s="2"/>
      <c r="AO104" s="2"/>
      <c r="AP104" s="2"/>
      <c r="AQ104" s="2">
        <v>135</v>
      </c>
      <c r="AR104" s="2">
        <v>120</v>
      </c>
      <c r="AS104" s="2"/>
      <c r="AT104" s="2"/>
      <c r="AU104" s="2"/>
      <c r="AV104" s="2"/>
      <c r="AW104" s="2"/>
      <c r="AX104" s="2"/>
      <c r="AY104" s="2"/>
      <c r="AZ104" s="3"/>
      <c r="BA104" s="12">
        <f t="shared" si="12"/>
        <v>738</v>
      </c>
      <c r="BB104" s="15">
        <f t="shared" si="13"/>
        <v>6</v>
      </c>
      <c r="BC104" s="21">
        <f t="shared" si="14"/>
        <v>123</v>
      </c>
      <c r="BD104" s="27">
        <f t="shared" si="15"/>
        <v>103</v>
      </c>
    </row>
    <row r="105" spans="1:56" ht="12.75">
      <c r="A105" s="1" t="s">
        <v>152</v>
      </c>
      <c r="B105" s="3" t="s">
        <v>41</v>
      </c>
      <c r="C105" s="8">
        <v>116</v>
      </c>
      <c r="D105" s="2">
        <v>144</v>
      </c>
      <c r="E105" s="2">
        <v>124</v>
      </c>
      <c r="F105" s="2">
        <v>132</v>
      </c>
      <c r="G105" s="2">
        <v>132</v>
      </c>
      <c r="H105" s="2">
        <v>112</v>
      </c>
      <c r="I105" s="2">
        <v>109</v>
      </c>
      <c r="J105" s="2"/>
      <c r="K105" s="2"/>
      <c r="L105" s="2">
        <v>135</v>
      </c>
      <c r="M105" s="2">
        <v>108</v>
      </c>
      <c r="N105" s="2"/>
      <c r="O105" s="2"/>
      <c r="P105" s="2">
        <v>148</v>
      </c>
      <c r="Q105" s="2">
        <v>136</v>
      </c>
      <c r="R105" s="2">
        <v>110</v>
      </c>
      <c r="S105" s="2">
        <v>134</v>
      </c>
      <c r="T105" s="2">
        <v>140</v>
      </c>
      <c r="U105" s="2">
        <v>107</v>
      </c>
      <c r="V105" s="2"/>
      <c r="W105" s="2">
        <v>119</v>
      </c>
      <c r="X105" s="2">
        <v>121</v>
      </c>
      <c r="Y105" s="2">
        <v>124</v>
      </c>
      <c r="Z105" s="2">
        <v>126</v>
      </c>
      <c r="AA105" s="2"/>
      <c r="AB105" s="2"/>
      <c r="AC105" s="2">
        <v>164</v>
      </c>
      <c r="AD105" s="2">
        <v>96</v>
      </c>
      <c r="AE105" s="2">
        <v>142</v>
      </c>
      <c r="AF105" s="2">
        <v>137</v>
      </c>
      <c r="AG105" s="2">
        <v>114</v>
      </c>
      <c r="AH105" s="2">
        <v>144</v>
      </c>
      <c r="AI105" s="2">
        <v>94</v>
      </c>
      <c r="AJ105" s="2"/>
      <c r="AK105" s="2"/>
      <c r="AL105" s="2">
        <v>91</v>
      </c>
      <c r="AM105" s="2">
        <v>143</v>
      </c>
      <c r="AN105" s="2">
        <v>109</v>
      </c>
      <c r="AO105" s="2">
        <v>93</v>
      </c>
      <c r="AP105" s="2"/>
      <c r="AQ105" s="2">
        <v>84</v>
      </c>
      <c r="AR105" s="2">
        <v>103</v>
      </c>
      <c r="AS105" s="2">
        <v>100</v>
      </c>
      <c r="AT105" s="2">
        <v>138</v>
      </c>
      <c r="AU105" s="2"/>
      <c r="AV105" s="2"/>
      <c r="AW105" s="2"/>
      <c r="AX105" s="2"/>
      <c r="AY105" s="2">
        <v>151</v>
      </c>
      <c r="AZ105" s="3">
        <v>125</v>
      </c>
      <c r="BA105" s="12">
        <f t="shared" si="12"/>
        <v>4405</v>
      </c>
      <c r="BB105" s="15">
        <f t="shared" si="13"/>
        <v>36</v>
      </c>
      <c r="BC105" s="21">
        <f t="shared" si="14"/>
        <v>122.36111111111111</v>
      </c>
      <c r="BD105" s="27">
        <f t="shared" si="15"/>
        <v>104</v>
      </c>
    </row>
    <row r="106" spans="1:56" ht="12.75">
      <c r="A106" s="1" t="s">
        <v>62</v>
      </c>
      <c r="B106" s="3" t="s">
        <v>7</v>
      </c>
      <c r="C106" s="8">
        <v>161</v>
      </c>
      <c r="D106" s="2">
        <v>120</v>
      </c>
      <c r="E106" s="2">
        <v>126</v>
      </c>
      <c r="F106" s="2">
        <v>130</v>
      </c>
      <c r="G106" s="2">
        <v>129</v>
      </c>
      <c r="H106" s="2">
        <v>145</v>
      </c>
      <c r="I106" s="2">
        <v>129</v>
      </c>
      <c r="J106" s="2">
        <v>122</v>
      </c>
      <c r="K106" s="2">
        <v>136</v>
      </c>
      <c r="L106" s="2">
        <v>102</v>
      </c>
      <c r="M106" s="2"/>
      <c r="N106" s="2"/>
      <c r="O106" s="2"/>
      <c r="P106" s="2"/>
      <c r="Q106" s="2">
        <v>103</v>
      </c>
      <c r="R106" s="2">
        <v>137</v>
      </c>
      <c r="S106" s="2">
        <v>121</v>
      </c>
      <c r="T106" s="2">
        <v>85</v>
      </c>
      <c r="U106" s="2">
        <v>123</v>
      </c>
      <c r="V106" s="2">
        <v>110</v>
      </c>
      <c r="W106" s="2">
        <v>99</v>
      </c>
      <c r="X106" s="2">
        <v>133</v>
      </c>
      <c r="Y106" s="2">
        <v>108</v>
      </c>
      <c r="Z106" s="2">
        <v>113</v>
      </c>
      <c r="AA106" s="2">
        <v>153</v>
      </c>
      <c r="AB106" s="2">
        <v>121</v>
      </c>
      <c r="AC106" s="2">
        <v>129</v>
      </c>
      <c r="AD106" s="2">
        <v>131</v>
      </c>
      <c r="AE106" s="2"/>
      <c r="AF106" s="2"/>
      <c r="AG106" s="2"/>
      <c r="AH106" s="2"/>
      <c r="AI106" s="2">
        <v>140</v>
      </c>
      <c r="AJ106" s="2">
        <v>109</v>
      </c>
      <c r="AK106" s="2">
        <v>112</v>
      </c>
      <c r="AL106" s="2">
        <v>110</v>
      </c>
      <c r="AM106" s="2"/>
      <c r="AN106" s="2"/>
      <c r="AO106" s="2"/>
      <c r="AP106" s="2"/>
      <c r="AQ106" s="2">
        <v>94</v>
      </c>
      <c r="AR106" s="2">
        <v>137</v>
      </c>
      <c r="AS106" s="2">
        <v>122</v>
      </c>
      <c r="AT106" s="2">
        <v>117</v>
      </c>
      <c r="AU106" s="2">
        <v>113</v>
      </c>
      <c r="AV106" s="2">
        <v>143</v>
      </c>
      <c r="AW106" s="2"/>
      <c r="AX106" s="2">
        <v>117</v>
      </c>
      <c r="AY106" s="2">
        <v>127</v>
      </c>
      <c r="AZ106" s="3">
        <v>118</v>
      </c>
      <c r="BA106" s="12">
        <f t="shared" si="12"/>
        <v>4525</v>
      </c>
      <c r="BB106" s="15">
        <f t="shared" si="13"/>
        <v>37</v>
      </c>
      <c r="BC106" s="21">
        <f t="shared" si="14"/>
        <v>122.29729729729729</v>
      </c>
      <c r="BD106" s="27">
        <f t="shared" si="15"/>
        <v>105</v>
      </c>
    </row>
    <row r="107" spans="1:56" ht="12.75">
      <c r="A107" s="1" t="s">
        <v>162</v>
      </c>
      <c r="B107" s="3" t="s">
        <v>43</v>
      </c>
      <c r="C107" s="8"/>
      <c r="D107" s="2"/>
      <c r="E107" s="2">
        <v>119</v>
      </c>
      <c r="F107" s="2">
        <v>117</v>
      </c>
      <c r="G107" s="2"/>
      <c r="H107" s="2"/>
      <c r="I107" s="2">
        <v>147</v>
      </c>
      <c r="J107" s="2">
        <v>142</v>
      </c>
      <c r="K107" s="2">
        <v>122</v>
      </c>
      <c r="L107" s="2">
        <v>139</v>
      </c>
      <c r="M107" s="2">
        <v>152</v>
      </c>
      <c r="N107" s="2">
        <v>156</v>
      </c>
      <c r="O107" s="2">
        <v>129</v>
      </c>
      <c r="P107" s="2">
        <v>121</v>
      </c>
      <c r="Q107" s="2">
        <v>123</v>
      </c>
      <c r="R107" s="2">
        <v>116</v>
      </c>
      <c r="S107" s="2">
        <v>140</v>
      </c>
      <c r="T107" s="2">
        <v>138</v>
      </c>
      <c r="U107" s="2"/>
      <c r="V107" s="2"/>
      <c r="W107" s="2"/>
      <c r="X107" s="2"/>
      <c r="Y107" s="2">
        <v>114</v>
      </c>
      <c r="Z107" s="2">
        <v>130</v>
      </c>
      <c r="AA107" s="2">
        <v>128</v>
      </c>
      <c r="AB107" s="2">
        <v>111</v>
      </c>
      <c r="AC107" s="2">
        <v>130</v>
      </c>
      <c r="AD107" s="2">
        <v>90</v>
      </c>
      <c r="AE107" s="2"/>
      <c r="AF107" s="2"/>
      <c r="AG107" s="2">
        <v>133</v>
      </c>
      <c r="AH107" s="2">
        <v>117</v>
      </c>
      <c r="AI107" s="2">
        <v>104</v>
      </c>
      <c r="AJ107" s="2">
        <v>124</v>
      </c>
      <c r="AK107" s="2"/>
      <c r="AL107" s="2">
        <v>122</v>
      </c>
      <c r="AM107" s="2">
        <v>105</v>
      </c>
      <c r="AN107" s="2">
        <v>110</v>
      </c>
      <c r="AO107" s="2"/>
      <c r="AP107" s="2"/>
      <c r="AQ107" s="2">
        <v>109</v>
      </c>
      <c r="AR107" s="2">
        <v>120</v>
      </c>
      <c r="AS107" s="2">
        <v>99</v>
      </c>
      <c r="AT107" s="2">
        <v>124</v>
      </c>
      <c r="AU107" s="2"/>
      <c r="AV107" s="2"/>
      <c r="AW107" s="2">
        <v>115</v>
      </c>
      <c r="AX107" s="2">
        <v>117</v>
      </c>
      <c r="AY107" s="2">
        <v>106</v>
      </c>
      <c r="AZ107" s="3">
        <v>93</v>
      </c>
      <c r="BA107" s="12">
        <f t="shared" si="12"/>
        <v>4262</v>
      </c>
      <c r="BB107" s="15">
        <f t="shared" si="13"/>
        <v>35</v>
      </c>
      <c r="BC107" s="21">
        <f t="shared" si="14"/>
        <v>121.77142857142857</v>
      </c>
      <c r="BD107" s="27">
        <f t="shared" si="15"/>
        <v>106</v>
      </c>
    </row>
    <row r="108" spans="1:56" ht="12.75">
      <c r="A108" s="1" t="s">
        <v>123</v>
      </c>
      <c r="B108" s="3" t="s">
        <v>6</v>
      </c>
      <c r="C108" s="8">
        <v>112</v>
      </c>
      <c r="D108" s="2">
        <v>110</v>
      </c>
      <c r="E108" s="2"/>
      <c r="F108" s="2"/>
      <c r="G108" s="2">
        <v>129</v>
      </c>
      <c r="H108" s="2">
        <v>137</v>
      </c>
      <c r="I108" s="2">
        <v>119</v>
      </c>
      <c r="J108" s="2"/>
      <c r="K108" s="2">
        <v>118</v>
      </c>
      <c r="L108" s="2">
        <v>130</v>
      </c>
      <c r="M108" s="2"/>
      <c r="N108" s="2"/>
      <c r="O108" s="2">
        <v>125</v>
      </c>
      <c r="P108" s="2">
        <v>108</v>
      </c>
      <c r="Q108" s="2">
        <v>112</v>
      </c>
      <c r="R108" s="2">
        <v>139</v>
      </c>
      <c r="S108" s="2">
        <v>144</v>
      </c>
      <c r="T108" s="2">
        <v>100</v>
      </c>
      <c r="U108" s="2"/>
      <c r="V108" s="2"/>
      <c r="W108" s="2">
        <v>125</v>
      </c>
      <c r="X108" s="2">
        <v>103</v>
      </c>
      <c r="Y108" s="2">
        <v>122</v>
      </c>
      <c r="Z108" s="2">
        <v>122</v>
      </c>
      <c r="AA108" s="2"/>
      <c r="AB108" s="2"/>
      <c r="AC108" s="2">
        <v>129</v>
      </c>
      <c r="AD108" s="2">
        <v>123</v>
      </c>
      <c r="AE108" s="2">
        <v>91</v>
      </c>
      <c r="AF108" s="2">
        <v>101</v>
      </c>
      <c r="AG108" s="2"/>
      <c r="AH108" s="2"/>
      <c r="AI108" s="2">
        <v>133</v>
      </c>
      <c r="AJ108" s="2">
        <v>122</v>
      </c>
      <c r="AK108" s="2">
        <v>124</v>
      </c>
      <c r="AL108" s="2">
        <v>125</v>
      </c>
      <c r="AM108" s="2"/>
      <c r="AN108" s="2"/>
      <c r="AO108" s="2">
        <v>115</v>
      </c>
      <c r="AP108" s="2">
        <v>119</v>
      </c>
      <c r="AQ108" s="2">
        <v>148</v>
      </c>
      <c r="AR108" s="2">
        <v>119</v>
      </c>
      <c r="AS108" s="2"/>
      <c r="AT108" s="2"/>
      <c r="AU108" s="2">
        <v>100</v>
      </c>
      <c r="AV108" s="2">
        <v>105</v>
      </c>
      <c r="AW108" s="2">
        <v>151</v>
      </c>
      <c r="AX108" s="2">
        <v>122</v>
      </c>
      <c r="AY108" s="2">
        <v>138</v>
      </c>
      <c r="AZ108" s="3">
        <v>137</v>
      </c>
      <c r="BA108" s="12">
        <f t="shared" si="12"/>
        <v>4257</v>
      </c>
      <c r="BB108" s="15">
        <f t="shared" si="13"/>
        <v>35</v>
      </c>
      <c r="BC108" s="21">
        <f t="shared" si="14"/>
        <v>121.62857142857143</v>
      </c>
      <c r="BD108" s="27">
        <f t="shared" si="15"/>
        <v>107</v>
      </c>
    </row>
    <row r="109" spans="1:56" ht="12.75">
      <c r="A109" s="1" t="s">
        <v>69</v>
      </c>
      <c r="B109" s="3" t="s">
        <v>49</v>
      </c>
      <c r="C109" s="8">
        <v>114</v>
      </c>
      <c r="D109" s="2">
        <v>112</v>
      </c>
      <c r="E109" s="2"/>
      <c r="F109" s="2"/>
      <c r="G109" s="2">
        <v>115</v>
      </c>
      <c r="H109" s="2">
        <v>128</v>
      </c>
      <c r="I109" s="2"/>
      <c r="J109" s="2"/>
      <c r="K109" s="2">
        <v>109</v>
      </c>
      <c r="L109" s="2">
        <v>109</v>
      </c>
      <c r="M109" s="2">
        <v>113</v>
      </c>
      <c r="N109" s="2">
        <v>127</v>
      </c>
      <c r="O109" s="2"/>
      <c r="P109" s="2"/>
      <c r="Q109" s="2"/>
      <c r="R109" s="2"/>
      <c r="S109" s="2"/>
      <c r="T109" s="2"/>
      <c r="U109" s="2"/>
      <c r="V109" s="2"/>
      <c r="W109" s="2">
        <v>174</v>
      </c>
      <c r="X109" s="2">
        <v>102</v>
      </c>
      <c r="Y109" s="2">
        <v>120</v>
      </c>
      <c r="Z109" s="2">
        <v>130</v>
      </c>
      <c r="AA109" s="2">
        <v>115</v>
      </c>
      <c r="AB109" s="2">
        <v>127</v>
      </c>
      <c r="AC109" s="2">
        <v>135</v>
      </c>
      <c r="AD109" s="2">
        <v>98</v>
      </c>
      <c r="AE109" s="2">
        <v>149</v>
      </c>
      <c r="AF109" s="2">
        <v>128</v>
      </c>
      <c r="AG109" s="2">
        <v>144</v>
      </c>
      <c r="AH109" s="2">
        <v>126</v>
      </c>
      <c r="AI109" s="2">
        <v>133</v>
      </c>
      <c r="AJ109" s="2">
        <v>110</v>
      </c>
      <c r="AK109" s="2">
        <v>112</v>
      </c>
      <c r="AL109" s="2">
        <v>124</v>
      </c>
      <c r="AM109" s="2">
        <v>128</v>
      </c>
      <c r="AN109" s="2">
        <v>94</v>
      </c>
      <c r="AO109" s="2">
        <v>112</v>
      </c>
      <c r="AP109" s="2">
        <v>131</v>
      </c>
      <c r="AQ109" s="2"/>
      <c r="AR109" s="2"/>
      <c r="AS109" s="2">
        <v>124</v>
      </c>
      <c r="AT109" s="2">
        <v>103</v>
      </c>
      <c r="AU109" s="2"/>
      <c r="AV109" s="2"/>
      <c r="AW109" s="2"/>
      <c r="AX109" s="2"/>
      <c r="AY109" s="2">
        <v>103</v>
      </c>
      <c r="AZ109" s="3">
        <v>133</v>
      </c>
      <c r="BA109" s="12">
        <f t="shared" si="12"/>
        <v>3882</v>
      </c>
      <c r="BB109" s="15">
        <f t="shared" si="13"/>
        <v>32</v>
      </c>
      <c r="BC109" s="21">
        <f t="shared" si="14"/>
        <v>121.3125</v>
      </c>
      <c r="BD109" s="27">
        <f t="shared" si="15"/>
        <v>108</v>
      </c>
    </row>
    <row r="110" spans="1:56" ht="12.75">
      <c r="A110" s="1" t="s">
        <v>228</v>
      </c>
      <c r="B110" s="3" t="s">
        <v>51</v>
      </c>
      <c r="C110" s="8">
        <v>132</v>
      </c>
      <c r="D110" s="2">
        <v>110</v>
      </c>
      <c r="E110" s="2"/>
      <c r="F110" s="2"/>
      <c r="G110" s="2">
        <v>146</v>
      </c>
      <c r="H110" s="2">
        <v>127</v>
      </c>
      <c r="I110" s="2">
        <v>133</v>
      </c>
      <c r="J110" s="2">
        <v>95</v>
      </c>
      <c r="K110" s="2">
        <v>121</v>
      </c>
      <c r="L110" s="2">
        <v>106</v>
      </c>
      <c r="M110" s="2"/>
      <c r="N110" s="2"/>
      <c r="O110" s="2">
        <v>109</v>
      </c>
      <c r="P110" s="2">
        <v>114</v>
      </c>
      <c r="Q110" s="2">
        <v>118</v>
      </c>
      <c r="R110" s="2">
        <v>91</v>
      </c>
      <c r="S110" s="2">
        <v>151</v>
      </c>
      <c r="T110" s="2">
        <v>139</v>
      </c>
      <c r="U110" s="2">
        <v>110</v>
      </c>
      <c r="V110" s="2">
        <v>113</v>
      </c>
      <c r="W110" s="2">
        <v>151</v>
      </c>
      <c r="X110" s="2">
        <v>142</v>
      </c>
      <c r="Y110" s="2">
        <v>109</v>
      </c>
      <c r="Z110" s="2">
        <v>138</v>
      </c>
      <c r="AA110" s="2">
        <v>107</v>
      </c>
      <c r="AB110" s="2">
        <v>145</v>
      </c>
      <c r="AC110" s="2">
        <v>111</v>
      </c>
      <c r="AD110" s="2">
        <v>107</v>
      </c>
      <c r="AE110" s="2">
        <v>119</v>
      </c>
      <c r="AF110" s="2">
        <v>128</v>
      </c>
      <c r="AG110" s="2">
        <v>103</v>
      </c>
      <c r="AH110" s="2">
        <v>83</v>
      </c>
      <c r="AI110" s="2">
        <v>126</v>
      </c>
      <c r="AJ110" s="2">
        <v>95</v>
      </c>
      <c r="AK110" s="2">
        <v>143</v>
      </c>
      <c r="AL110" s="2">
        <v>109</v>
      </c>
      <c r="AM110" s="2">
        <v>106</v>
      </c>
      <c r="AN110" s="2">
        <v>106</v>
      </c>
      <c r="AO110" s="2"/>
      <c r="AP110" s="2"/>
      <c r="AQ110" s="2">
        <v>106</v>
      </c>
      <c r="AR110" s="2">
        <v>112</v>
      </c>
      <c r="AS110" s="2">
        <v>117</v>
      </c>
      <c r="AT110" s="2">
        <v>135</v>
      </c>
      <c r="AU110" s="2">
        <v>109</v>
      </c>
      <c r="AV110" s="2">
        <v>115</v>
      </c>
      <c r="AW110" s="2">
        <v>134</v>
      </c>
      <c r="AX110" s="2">
        <v>132</v>
      </c>
      <c r="AY110" s="2">
        <v>148</v>
      </c>
      <c r="AZ110" s="3">
        <v>160</v>
      </c>
      <c r="BA110" s="12">
        <f t="shared" si="12"/>
        <v>5311</v>
      </c>
      <c r="BB110" s="15">
        <f t="shared" si="13"/>
        <v>44</v>
      </c>
      <c r="BC110" s="21">
        <f t="shared" si="14"/>
        <v>120.70454545454545</v>
      </c>
      <c r="BD110" s="27">
        <f t="shared" si="15"/>
        <v>109</v>
      </c>
    </row>
    <row r="111" spans="1:56" ht="12.75">
      <c r="A111" s="1" t="s">
        <v>74</v>
      </c>
      <c r="B111" s="3" t="s">
        <v>51</v>
      </c>
      <c r="C111" s="8">
        <v>105</v>
      </c>
      <c r="D111" s="2">
        <v>138</v>
      </c>
      <c r="E111" s="2">
        <v>143</v>
      </c>
      <c r="F111" s="2">
        <v>121</v>
      </c>
      <c r="G111" s="2"/>
      <c r="H111" s="2"/>
      <c r="I111" s="2"/>
      <c r="J111" s="2"/>
      <c r="K111" s="2">
        <v>142</v>
      </c>
      <c r="L111" s="2">
        <v>163</v>
      </c>
      <c r="M111" s="2"/>
      <c r="N111" s="2"/>
      <c r="O111" s="2"/>
      <c r="P111" s="2"/>
      <c r="Q111" s="2"/>
      <c r="R111" s="2"/>
      <c r="S111" s="2">
        <v>141</v>
      </c>
      <c r="T111" s="2">
        <v>116</v>
      </c>
      <c r="U111" s="2">
        <v>116</v>
      </c>
      <c r="V111" s="2">
        <v>140</v>
      </c>
      <c r="W111" s="2"/>
      <c r="X111" s="2"/>
      <c r="Y111" s="2">
        <v>101</v>
      </c>
      <c r="Z111" s="2">
        <v>126</v>
      </c>
      <c r="AA111" s="2">
        <v>139</v>
      </c>
      <c r="AB111" s="2">
        <v>109</v>
      </c>
      <c r="AC111" s="2"/>
      <c r="AD111" s="2"/>
      <c r="AE111" s="2">
        <v>128</v>
      </c>
      <c r="AF111" s="2">
        <v>98</v>
      </c>
      <c r="AG111" s="2"/>
      <c r="AH111" s="2"/>
      <c r="AI111" s="2"/>
      <c r="AJ111" s="2"/>
      <c r="AK111" s="2">
        <v>95</v>
      </c>
      <c r="AL111" s="2">
        <v>107</v>
      </c>
      <c r="AM111" s="2">
        <v>101</v>
      </c>
      <c r="AN111" s="2">
        <v>124</v>
      </c>
      <c r="AO111" s="2">
        <v>117</v>
      </c>
      <c r="AP111" s="2">
        <v>111</v>
      </c>
      <c r="AQ111" s="2"/>
      <c r="AR111" s="2"/>
      <c r="AS111" s="2">
        <v>108</v>
      </c>
      <c r="AT111" s="2">
        <v>105</v>
      </c>
      <c r="AU111" s="2"/>
      <c r="AV111" s="2"/>
      <c r="AW111" s="2"/>
      <c r="AX111" s="2"/>
      <c r="AY111" s="2"/>
      <c r="AZ111" s="3"/>
      <c r="BA111" s="12">
        <f t="shared" si="12"/>
        <v>2894</v>
      </c>
      <c r="BB111" s="15">
        <f t="shared" si="13"/>
        <v>24</v>
      </c>
      <c r="BC111" s="21">
        <f t="shared" si="14"/>
        <v>120.58333333333333</v>
      </c>
      <c r="BD111" s="27">
        <f t="shared" si="15"/>
        <v>110</v>
      </c>
    </row>
    <row r="112" spans="1:56" ht="12.75">
      <c r="A112" s="1" t="s">
        <v>224</v>
      </c>
      <c r="B112" s="3" t="s">
        <v>44</v>
      </c>
      <c r="C112" s="8">
        <v>135</v>
      </c>
      <c r="D112" s="2">
        <v>148</v>
      </c>
      <c r="E112" s="2">
        <v>100</v>
      </c>
      <c r="F112" s="2">
        <v>122</v>
      </c>
      <c r="G112" s="2">
        <v>109</v>
      </c>
      <c r="H112" s="2">
        <v>161</v>
      </c>
      <c r="I112" s="2">
        <v>125</v>
      </c>
      <c r="J112" s="2">
        <v>131</v>
      </c>
      <c r="K112" s="2">
        <v>121</v>
      </c>
      <c r="L112" s="2">
        <v>128</v>
      </c>
      <c r="M112" s="2">
        <v>97</v>
      </c>
      <c r="N112" s="2">
        <v>124</v>
      </c>
      <c r="O112" s="2"/>
      <c r="P112" s="2"/>
      <c r="Q112" s="2"/>
      <c r="R112" s="2"/>
      <c r="S112" s="2"/>
      <c r="T112" s="2"/>
      <c r="U112" s="2">
        <v>107</v>
      </c>
      <c r="V112" s="2">
        <v>116</v>
      </c>
      <c r="W112" s="2">
        <v>124</v>
      </c>
      <c r="X112" s="2">
        <v>101</v>
      </c>
      <c r="Y112" s="2">
        <v>122</v>
      </c>
      <c r="Z112" s="2">
        <v>155</v>
      </c>
      <c r="AA112" s="2">
        <v>158</v>
      </c>
      <c r="AB112" s="2">
        <v>123</v>
      </c>
      <c r="AC112" s="2"/>
      <c r="AD112" s="2"/>
      <c r="AE112" s="2"/>
      <c r="AF112" s="2">
        <v>103</v>
      </c>
      <c r="AG112" s="2"/>
      <c r="AH112" s="2">
        <v>104</v>
      </c>
      <c r="AI112" s="2">
        <v>107</v>
      </c>
      <c r="AJ112" s="2">
        <v>110</v>
      </c>
      <c r="AK112" s="2">
        <v>122</v>
      </c>
      <c r="AL112" s="2">
        <v>109</v>
      </c>
      <c r="AM112" s="2">
        <v>99</v>
      </c>
      <c r="AN112" s="2">
        <v>133</v>
      </c>
      <c r="AO112" s="2">
        <v>116</v>
      </c>
      <c r="AP112" s="2">
        <v>128</v>
      </c>
      <c r="AQ112" s="2">
        <v>101</v>
      </c>
      <c r="AR112" s="2"/>
      <c r="AS112" s="2">
        <v>101</v>
      </c>
      <c r="AT112" s="2">
        <v>144</v>
      </c>
      <c r="AU112" s="2">
        <v>125</v>
      </c>
      <c r="AV112" s="2">
        <v>117</v>
      </c>
      <c r="AW112" s="2">
        <v>118</v>
      </c>
      <c r="AX112" s="2">
        <v>116</v>
      </c>
      <c r="AY112" s="2"/>
      <c r="AZ112" s="3">
        <v>116</v>
      </c>
      <c r="BA112" s="12">
        <f t="shared" si="12"/>
        <v>4576</v>
      </c>
      <c r="BB112" s="15">
        <f t="shared" si="13"/>
        <v>38</v>
      </c>
      <c r="BC112" s="21">
        <f t="shared" si="14"/>
        <v>120.42105263157895</v>
      </c>
      <c r="BD112" s="27">
        <f t="shared" si="15"/>
        <v>111</v>
      </c>
    </row>
    <row r="113" spans="1:56" ht="12.75">
      <c r="A113" s="1" t="s">
        <v>205</v>
      </c>
      <c r="B113" s="3" t="s">
        <v>7</v>
      </c>
      <c r="C113" s="8"/>
      <c r="D113" s="2"/>
      <c r="E113" s="2"/>
      <c r="F113" s="2"/>
      <c r="G113" s="2"/>
      <c r="H113" s="2"/>
      <c r="I113" s="2"/>
      <c r="J113" s="2"/>
      <c r="K113" s="2">
        <v>107</v>
      </c>
      <c r="L113" s="2">
        <v>133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"/>
      <c r="BA113" s="12">
        <f t="shared" si="12"/>
        <v>240</v>
      </c>
      <c r="BB113" s="15">
        <f t="shared" si="13"/>
        <v>2</v>
      </c>
      <c r="BC113" s="21">
        <f t="shared" si="14"/>
        <v>120</v>
      </c>
      <c r="BD113" s="27">
        <f t="shared" si="15"/>
        <v>112</v>
      </c>
    </row>
    <row r="114" spans="1:56" ht="12.75">
      <c r="A114" s="1" t="s">
        <v>125</v>
      </c>
      <c r="B114" s="3" t="s">
        <v>7</v>
      </c>
      <c r="C114" s="8"/>
      <c r="D114" s="2"/>
      <c r="E114" s="2"/>
      <c r="F114" s="2">
        <v>125</v>
      </c>
      <c r="G114" s="2">
        <v>134</v>
      </c>
      <c r="H114" s="2">
        <v>120</v>
      </c>
      <c r="I114" s="2">
        <v>140</v>
      </c>
      <c r="J114" s="2">
        <v>122</v>
      </c>
      <c r="K114" s="2"/>
      <c r="L114" s="2"/>
      <c r="M114" s="2">
        <v>112</v>
      </c>
      <c r="N114" s="2">
        <v>111</v>
      </c>
      <c r="O114" s="2">
        <v>85</v>
      </c>
      <c r="P114" s="2">
        <v>191</v>
      </c>
      <c r="Q114" s="2">
        <v>122</v>
      </c>
      <c r="R114" s="2">
        <v>100</v>
      </c>
      <c r="S114" s="2"/>
      <c r="T114" s="2"/>
      <c r="U114" s="2"/>
      <c r="V114" s="2"/>
      <c r="W114" s="2"/>
      <c r="X114" s="2"/>
      <c r="Y114" s="2">
        <v>128</v>
      </c>
      <c r="Z114" s="2">
        <v>144</v>
      </c>
      <c r="AA114" s="2"/>
      <c r="AB114" s="2"/>
      <c r="AC114" s="2">
        <v>102</v>
      </c>
      <c r="AD114" s="2">
        <v>99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>
        <v>98</v>
      </c>
      <c r="AO114" s="2"/>
      <c r="AP114" s="2"/>
      <c r="AQ114" s="2"/>
      <c r="AR114" s="2"/>
      <c r="AS114" s="2"/>
      <c r="AT114" s="2"/>
      <c r="AU114" s="2"/>
      <c r="AV114" s="2">
        <v>132</v>
      </c>
      <c r="AW114" s="2"/>
      <c r="AX114" s="2">
        <v>94</v>
      </c>
      <c r="AY114" s="2"/>
      <c r="AZ114" s="3"/>
      <c r="BA114" s="12">
        <f t="shared" si="12"/>
        <v>2159</v>
      </c>
      <c r="BB114" s="15">
        <f t="shared" si="13"/>
        <v>18</v>
      </c>
      <c r="BC114" s="21">
        <f t="shared" si="14"/>
        <v>119.94444444444444</v>
      </c>
      <c r="BD114" s="27">
        <f t="shared" si="15"/>
        <v>113</v>
      </c>
    </row>
    <row r="115" spans="1:56" ht="12.75">
      <c r="A115" s="1" t="s">
        <v>217</v>
      </c>
      <c r="B115" s="3" t="s">
        <v>47</v>
      </c>
      <c r="C115" s="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128</v>
      </c>
      <c r="Q115" s="2"/>
      <c r="R115" s="2"/>
      <c r="S115" s="2">
        <v>76</v>
      </c>
      <c r="T115" s="2">
        <v>120</v>
      </c>
      <c r="U115" s="2"/>
      <c r="V115" s="2"/>
      <c r="W115" s="2"/>
      <c r="X115" s="2"/>
      <c r="Y115" s="2"/>
      <c r="Z115" s="2"/>
      <c r="AA115" s="2"/>
      <c r="AB115" s="2"/>
      <c r="AC115" s="2">
        <v>115</v>
      </c>
      <c r="AD115" s="2">
        <v>96</v>
      </c>
      <c r="AE115" s="2"/>
      <c r="AF115" s="2"/>
      <c r="AG115" s="2"/>
      <c r="AH115" s="2"/>
      <c r="AI115" s="2">
        <v>118</v>
      </c>
      <c r="AJ115" s="2">
        <v>122</v>
      </c>
      <c r="AK115" s="2">
        <v>162</v>
      </c>
      <c r="AL115" s="2">
        <v>109</v>
      </c>
      <c r="AM115" s="2"/>
      <c r="AN115" s="2"/>
      <c r="AO115" s="2">
        <v>108</v>
      </c>
      <c r="AP115" s="2">
        <v>114</v>
      </c>
      <c r="AQ115" s="2"/>
      <c r="AR115" s="2"/>
      <c r="AS115" s="2"/>
      <c r="AT115" s="2"/>
      <c r="AU115" s="2">
        <v>125</v>
      </c>
      <c r="AV115" s="2">
        <v>136</v>
      </c>
      <c r="AW115" s="2">
        <v>139</v>
      </c>
      <c r="AX115" s="2">
        <v>130</v>
      </c>
      <c r="AY115" s="2"/>
      <c r="AZ115" s="3"/>
      <c r="BA115" s="12">
        <f t="shared" si="12"/>
        <v>1798</v>
      </c>
      <c r="BB115" s="15">
        <f t="shared" si="13"/>
        <v>15</v>
      </c>
      <c r="BC115" s="21">
        <f t="shared" si="14"/>
        <v>119.86666666666666</v>
      </c>
      <c r="BD115" s="27">
        <f t="shared" si="15"/>
        <v>114</v>
      </c>
    </row>
    <row r="116" spans="1:56" ht="12.75">
      <c r="A116" s="1" t="s">
        <v>75</v>
      </c>
      <c r="B116" s="3" t="s">
        <v>51</v>
      </c>
      <c r="C116" s="8">
        <v>108</v>
      </c>
      <c r="D116" s="2">
        <v>146</v>
      </c>
      <c r="E116" s="2">
        <v>126</v>
      </c>
      <c r="F116" s="2">
        <v>116</v>
      </c>
      <c r="G116" s="2">
        <v>124</v>
      </c>
      <c r="H116" s="2">
        <v>147</v>
      </c>
      <c r="I116" s="2"/>
      <c r="J116" s="2"/>
      <c r="K116" s="2">
        <v>120</v>
      </c>
      <c r="L116" s="2">
        <v>132</v>
      </c>
      <c r="M116" s="2">
        <v>115</v>
      </c>
      <c r="N116" s="2">
        <v>104</v>
      </c>
      <c r="O116" s="2"/>
      <c r="P116" s="2"/>
      <c r="Q116" s="2">
        <v>88</v>
      </c>
      <c r="R116" s="2">
        <v>142</v>
      </c>
      <c r="S116" s="2"/>
      <c r="T116" s="2"/>
      <c r="U116" s="2"/>
      <c r="V116" s="2"/>
      <c r="W116" s="2">
        <v>120</v>
      </c>
      <c r="X116" s="2">
        <v>147</v>
      </c>
      <c r="Y116" s="2">
        <v>84</v>
      </c>
      <c r="Z116" s="2">
        <v>112</v>
      </c>
      <c r="AA116" s="2">
        <v>147</v>
      </c>
      <c r="AB116" s="2">
        <v>165</v>
      </c>
      <c r="AC116" s="2">
        <v>95</v>
      </c>
      <c r="AD116" s="2">
        <v>111</v>
      </c>
      <c r="AE116" s="2"/>
      <c r="AF116" s="2"/>
      <c r="AG116" s="2">
        <v>107</v>
      </c>
      <c r="AH116" s="2">
        <v>112</v>
      </c>
      <c r="AI116" s="2">
        <v>109</v>
      </c>
      <c r="AJ116" s="2">
        <v>138</v>
      </c>
      <c r="AK116" s="2">
        <v>101</v>
      </c>
      <c r="AL116" s="2">
        <v>135</v>
      </c>
      <c r="AM116" s="2">
        <v>92</v>
      </c>
      <c r="AN116" s="2">
        <v>128</v>
      </c>
      <c r="AO116" s="2">
        <v>143</v>
      </c>
      <c r="AP116" s="2">
        <v>104</v>
      </c>
      <c r="AQ116" s="2"/>
      <c r="AR116" s="2"/>
      <c r="AS116" s="2">
        <v>113</v>
      </c>
      <c r="AT116" s="2">
        <v>97</v>
      </c>
      <c r="AU116" s="2">
        <v>106</v>
      </c>
      <c r="AV116" s="2">
        <v>136</v>
      </c>
      <c r="AW116" s="2"/>
      <c r="AX116" s="2"/>
      <c r="AY116" s="2">
        <v>105</v>
      </c>
      <c r="AZ116" s="3">
        <v>125</v>
      </c>
      <c r="BA116" s="12">
        <f t="shared" si="12"/>
        <v>4300</v>
      </c>
      <c r="BB116" s="15">
        <f t="shared" si="13"/>
        <v>36</v>
      </c>
      <c r="BC116" s="21">
        <f t="shared" si="14"/>
        <v>119.44444444444444</v>
      </c>
      <c r="BD116" s="27">
        <f t="shared" si="15"/>
        <v>115</v>
      </c>
    </row>
    <row r="117" spans="1:56" ht="12.75">
      <c r="A117" s="1" t="s">
        <v>129</v>
      </c>
      <c r="B117" s="3" t="s">
        <v>35</v>
      </c>
      <c r="C117" s="8">
        <v>114</v>
      </c>
      <c r="D117" s="2">
        <v>130</v>
      </c>
      <c r="E117" s="2"/>
      <c r="F117" s="2"/>
      <c r="G117" s="2"/>
      <c r="H117" s="2"/>
      <c r="I117" s="2">
        <v>136</v>
      </c>
      <c r="J117" s="2">
        <v>104</v>
      </c>
      <c r="K117" s="2">
        <v>115</v>
      </c>
      <c r="L117" s="2">
        <v>121</v>
      </c>
      <c r="M117" s="2">
        <v>115</v>
      </c>
      <c r="N117" s="2">
        <v>145</v>
      </c>
      <c r="O117" s="2">
        <v>129</v>
      </c>
      <c r="P117" s="2">
        <v>89</v>
      </c>
      <c r="Q117" s="2">
        <v>117</v>
      </c>
      <c r="R117" s="2">
        <v>107</v>
      </c>
      <c r="S117" s="2">
        <v>114</v>
      </c>
      <c r="T117" s="2">
        <v>90</v>
      </c>
      <c r="U117" s="2">
        <v>122</v>
      </c>
      <c r="V117" s="2">
        <v>121</v>
      </c>
      <c r="W117" s="2">
        <v>99</v>
      </c>
      <c r="X117" s="2">
        <v>116</v>
      </c>
      <c r="Y117" s="2">
        <v>136</v>
      </c>
      <c r="Z117" s="2">
        <v>148</v>
      </c>
      <c r="AA117" s="2">
        <v>97</v>
      </c>
      <c r="AB117" s="2">
        <v>122</v>
      </c>
      <c r="AC117" s="2">
        <v>89</v>
      </c>
      <c r="AD117" s="2">
        <v>104</v>
      </c>
      <c r="AE117" s="2">
        <v>130</v>
      </c>
      <c r="AF117" s="2">
        <v>133</v>
      </c>
      <c r="AG117" s="2">
        <v>129</v>
      </c>
      <c r="AH117" s="2">
        <v>126</v>
      </c>
      <c r="AI117" s="2">
        <v>91</v>
      </c>
      <c r="AJ117" s="2">
        <v>121</v>
      </c>
      <c r="AK117" s="2">
        <v>115</v>
      </c>
      <c r="AL117" s="2">
        <v>146</v>
      </c>
      <c r="AM117" s="2">
        <v>122</v>
      </c>
      <c r="AN117" s="2">
        <v>110</v>
      </c>
      <c r="AO117" s="2">
        <v>156</v>
      </c>
      <c r="AP117" s="2">
        <v>109</v>
      </c>
      <c r="AQ117" s="2">
        <v>140</v>
      </c>
      <c r="AR117" s="2">
        <v>100</v>
      </c>
      <c r="AS117" s="2">
        <v>135</v>
      </c>
      <c r="AT117" s="2">
        <v>118</v>
      </c>
      <c r="AU117" s="2">
        <v>122</v>
      </c>
      <c r="AV117" s="2">
        <v>118</v>
      </c>
      <c r="AW117" s="2"/>
      <c r="AX117" s="2"/>
      <c r="AY117" s="2">
        <v>134</v>
      </c>
      <c r="AZ117" s="3">
        <v>120</v>
      </c>
      <c r="BA117" s="12">
        <f t="shared" si="12"/>
        <v>5255</v>
      </c>
      <c r="BB117" s="15">
        <f t="shared" si="13"/>
        <v>44</v>
      </c>
      <c r="BC117" s="21">
        <f t="shared" si="14"/>
        <v>119.43181818181819</v>
      </c>
      <c r="BD117" s="27">
        <f t="shared" si="15"/>
        <v>116</v>
      </c>
    </row>
    <row r="118" spans="1:56" ht="12.75">
      <c r="A118" s="1" t="s">
        <v>207</v>
      </c>
      <c r="B118" s="3" t="s">
        <v>50</v>
      </c>
      <c r="C118" s="8"/>
      <c r="D118" s="2"/>
      <c r="E118" s="2"/>
      <c r="F118" s="2"/>
      <c r="G118" s="2"/>
      <c r="H118" s="2"/>
      <c r="I118" s="2"/>
      <c r="J118" s="2"/>
      <c r="K118" s="2">
        <v>113</v>
      </c>
      <c r="L118" s="2">
        <v>157</v>
      </c>
      <c r="M118" s="2"/>
      <c r="N118" s="2"/>
      <c r="O118" s="2">
        <v>132</v>
      </c>
      <c r="P118" s="2">
        <v>109</v>
      </c>
      <c r="Q118" s="2"/>
      <c r="R118" s="2"/>
      <c r="S118" s="2"/>
      <c r="T118" s="2"/>
      <c r="U118" s="2">
        <v>106</v>
      </c>
      <c r="V118" s="2">
        <v>134</v>
      </c>
      <c r="W118" s="2"/>
      <c r="X118" s="2">
        <v>119</v>
      </c>
      <c r="Y118" s="2"/>
      <c r="Z118" s="2"/>
      <c r="AA118" s="2">
        <v>120</v>
      </c>
      <c r="AB118" s="2">
        <v>96</v>
      </c>
      <c r="AC118" s="2"/>
      <c r="AD118" s="2"/>
      <c r="AE118" s="2">
        <v>126</v>
      </c>
      <c r="AF118" s="2">
        <v>80</v>
      </c>
      <c r="AG118" s="2"/>
      <c r="AH118" s="2"/>
      <c r="AI118" s="2"/>
      <c r="AJ118" s="2"/>
      <c r="AK118" s="2">
        <v>117</v>
      </c>
      <c r="AL118" s="2">
        <v>114</v>
      </c>
      <c r="AM118" s="2"/>
      <c r="AN118" s="2"/>
      <c r="AO118" s="2"/>
      <c r="AP118" s="2"/>
      <c r="AQ118" s="2">
        <v>153</v>
      </c>
      <c r="AR118" s="2">
        <v>113</v>
      </c>
      <c r="AS118" s="2"/>
      <c r="AT118" s="2"/>
      <c r="AU118" s="2"/>
      <c r="AV118" s="2"/>
      <c r="AW118" s="2"/>
      <c r="AX118" s="2"/>
      <c r="AY118" s="2"/>
      <c r="AZ118" s="3"/>
      <c r="BA118" s="12">
        <f t="shared" si="12"/>
        <v>1789</v>
      </c>
      <c r="BB118" s="15">
        <f t="shared" si="13"/>
        <v>15</v>
      </c>
      <c r="BC118" s="21">
        <f t="shared" si="14"/>
        <v>119.26666666666667</v>
      </c>
      <c r="BD118" s="27">
        <f t="shared" si="15"/>
        <v>117</v>
      </c>
    </row>
    <row r="119" spans="1:56" ht="12.75">
      <c r="A119" s="1" t="s">
        <v>188</v>
      </c>
      <c r="B119" s="3" t="s">
        <v>6</v>
      </c>
      <c r="C119" s="8"/>
      <c r="D119" s="2"/>
      <c r="E119" s="2">
        <v>123</v>
      </c>
      <c r="F119" s="2">
        <v>108</v>
      </c>
      <c r="G119" s="2">
        <v>134</v>
      </c>
      <c r="H119" s="2">
        <v>100</v>
      </c>
      <c r="I119" s="2">
        <v>117</v>
      </c>
      <c r="J119" s="2">
        <v>106</v>
      </c>
      <c r="K119" s="2"/>
      <c r="L119" s="2"/>
      <c r="M119" s="2">
        <v>124</v>
      </c>
      <c r="N119" s="2">
        <v>109</v>
      </c>
      <c r="O119" s="2"/>
      <c r="P119" s="2"/>
      <c r="Q119" s="2">
        <v>114</v>
      </c>
      <c r="R119" s="2">
        <v>127</v>
      </c>
      <c r="S119" s="2">
        <v>129</v>
      </c>
      <c r="T119" s="2">
        <v>112</v>
      </c>
      <c r="U119" s="2">
        <v>132</v>
      </c>
      <c r="V119" s="2">
        <v>87</v>
      </c>
      <c r="W119" s="2"/>
      <c r="X119" s="2"/>
      <c r="Y119" s="2"/>
      <c r="Z119" s="2"/>
      <c r="AA119" s="2">
        <v>143</v>
      </c>
      <c r="AB119" s="2">
        <v>142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3"/>
      <c r="BA119" s="12">
        <f t="shared" si="12"/>
        <v>1907</v>
      </c>
      <c r="BB119" s="15">
        <f t="shared" si="13"/>
        <v>16</v>
      </c>
      <c r="BC119" s="21">
        <f t="shared" si="14"/>
        <v>119.1875</v>
      </c>
      <c r="BD119" s="27">
        <f t="shared" si="15"/>
        <v>118</v>
      </c>
    </row>
    <row r="120" spans="1:56" ht="12.75">
      <c r="A120" s="1" t="s">
        <v>91</v>
      </c>
      <c r="B120" s="3" t="s">
        <v>0</v>
      </c>
      <c r="C120" s="8">
        <v>93</v>
      </c>
      <c r="D120" s="2">
        <v>110</v>
      </c>
      <c r="E120" s="2"/>
      <c r="F120" s="2"/>
      <c r="G120" s="2"/>
      <c r="H120" s="2"/>
      <c r="I120" s="2"/>
      <c r="J120" s="2"/>
      <c r="K120" s="2">
        <v>107</v>
      </c>
      <c r="L120" s="2">
        <v>126</v>
      </c>
      <c r="M120" s="2"/>
      <c r="N120" s="2"/>
      <c r="O120" s="2">
        <v>146</v>
      </c>
      <c r="P120" s="2">
        <v>107</v>
      </c>
      <c r="Q120" s="2">
        <v>128</v>
      </c>
      <c r="R120" s="2">
        <v>94</v>
      </c>
      <c r="S120" s="2"/>
      <c r="T120" s="2"/>
      <c r="U120" s="2"/>
      <c r="V120" s="2"/>
      <c r="W120" s="2">
        <v>139</v>
      </c>
      <c r="X120" s="2">
        <v>113</v>
      </c>
      <c r="Y120" s="2">
        <v>131</v>
      </c>
      <c r="Z120" s="2">
        <v>142</v>
      </c>
      <c r="AA120" s="2"/>
      <c r="AB120" s="2"/>
      <c r="AC120" s="2">
        <v>112</v>
      </c>
      <c r="AD120" s="2">
        <v>117</v>
      </c>
      <c r="AE120" s="2"/>
      <c r="AF120" s="2"/>
      <c r="AG120" s="2">
        <v>107</v>
      </c>
      <c r="AH120" s="2">
        <v>112</v>
      </c>
      <c r="AI120" s="2"/>
      <c r="AJ120" s="2"/>
      <c r="AK120" s="2"/>
      <c r="AL120" s="2"/>
      <c r="AM120" s="2"/>
      <c r="AN120" s="2"/>
      <c r="AO120" s="2">
        <v>100</v>
      </c>
      <c r="AP120" s="2">
        <v>133</v>
      </c>
      <c r="AQ120" s="2"/>
      <c r="AR120" s="2"/>
      <c r="AS120" s="2"/>
      <c r="AT120" s="2"/>
      <c r="AU120" s="2">
        <v>96</v>
      </c>
      <c r="AV120" s="2">
        <v>112</v>
      </c>
      <c r="AW120" s="2"/>
      <c r="AX120" s="2"/>
      <c r="AY120" s="2">
        <v>159</v>
      </c>
      <c r="AZ120" s="3">
        <v>128</v>
      </c>
      <c r="BA120" s="12">
        <f t="shared" si="12"/>
        <v>2612</v>
      </c>
      <c r="BB120" s="15">
        <f t="shared" si="13"/>
        <v>22</v>
      </c>
      <c r="BC120" s="21">
        <f t="shared" si="14"/>
        <v>118.72727272727273</v>
      </c>
      <c r="BD120" s="27">
        <f t="shared" si="15"/>
        <v>119</v>
      </c>
    </row>
    <row r="121" spans="1:56" ht="12.75">
      <c r="A121" s="1" t="s">
        <v>141</v>
      </c>
      <c r="B121" s="3" t="s">
        <v>38</v>
      </c>
      <c r="C121" s="8">
        <v>122</v>
      </c>
      <c r="D121" s="2">
        <v>112</v>
      </c>
      <c r="E121" s="2"/>
      <c r="F121" s="2"/>
      <c r="G121" s="2">
        <v>100</v>
      </c>
      <c r="H121" s="2">
        <v>134</v>
      </c>
      <c r="I121" s="2">
        <v>127</v>
      </c>
      <c r="J121" s="2">
        <v>118</v>
      </c>
      <c r="K121" s="2">
        <v>100</v>
      </c>
      <c r="L121" s="2">
        <v>100</v>
      </c>
      <c r="M121" s="2"/>
      <c r="N121" s="2"/>
      <c r="O121" s="2">
        <v>115</v>
      </c>
      <c r="P121" s="2">
        <v>119</v>
      </c>
      <c r="Q121" s="2">
        <v>110</v>
      </c>
      <c r="R121" s="2"/>
      <c r="S121" s="2">
        <v>90</v>
      </c>
      <c r="T121" s="2">
        <v>119</v>
      </c>
      <c r="U121" s="2">
        <v>99</v>
      </c>
      <c r="V121" s="2">
        <v>101</v>
      </c>
      <c r="W121" s="2">
        <v>86</v>
      </c>
      <c r="X121" s="2"/>
      <c r="Y121" s="2"/>
      <c r="Z121" s="2"/>
      <c r="AA121" s="2"/>
      <c r="AB121" s="2"/>
      <c r="AC121" s="2">
        <v>117</v>
      </c>
      <c r="AD121" s="2">
        <v>141</v>
      </c>
      <c r="AE121" s="2">
        <v>102</v>
      </c>
      <c r="AF121" s="2">
        <v>101</v>
      </c>
      <c r="AG121" s="2">
        <v>161</v>
      </c>
      <c r="AH121" s="2">
        <v>144</v>
      </c>
      <c r="AI121" s="2">
        <v>124</v>
      </c>
      <c r="AJ121" s="2">
        <v>111</v>
      </c>
      <c r="AK121" s="2"/>
      <c r="AL121" s="2"/>
      <c r="AM121" s="2">
        <v>134</v>
      </c>
      <c r="AN121" s="2">
        <v>103</v>
      </c>
      <c r="AO121" s="2">
        <v>112</v>
      </c>
      <c r="AP121" s="2">
        <v>144</v>
      </c>
      <c r="AQ121" s="2">
        <v>135</v>
      </c>
      <c r="AR121" s="2">
        <v>120</v>
      </c>
      <c r="AS121" s="2"/>
      <c r="AT121" s="2"/>
      <c r="AU121" s="2"/>
      <c r="AV121" s="2"/>
      <c r="AW121" s="2">
        <v>124</v>
      </c>
      <c r="AX121" s="2">
        <v>151</v>
      </c>
      <c r="AY121" s="2">
        <v>133</v>
      </c>
      <c r="AZ121" s="3">
        <v>123</v>
      </c>
      <c r="BA121" s="12">
        <f t="shared" si="12"/>
        <v>4032</v>
      </c>
      <c r="BB121" s="15">
        <f t="shared" si="13"/>
        <v>34</v>
      </c>
      <c r="BC121" s="21">
        <f t="shared" si="14"/>
        <v>118.58823529411765</v>
      </c>
      <c r="BD121" s="27">
        <f t="shared" si="15"/>
        <v>120</v>
      </c>
    </row>
    <row r="122" spans="1:56" ht="12.75">
      <c r="A122" s="1" t="s">
        <v>201</v>
      </c>
      <c r="B122" s="3" t="s">
        <v>46</v>
      </c>
      <c r="C122" s="8"/>
      <c r="D122" s="2"/>
      <c r="E122" s="2"/>
      <c r="F122" s="2"/>
      <c r="G122" s="2"/>
      <c r="H122" s="2"/>
      <c r="I122" s="2">
        <v>132</v>
      </c>
      <c r="J122" s="2">
        <v>115</v>
      </c>
      <c r="K122" s="2"/>
      <c r="L122" s="2"/>
      <c r="M122" s="2">
        <v>115</v>
      </c>
      <c r="N122" s="2">
        <v>103</v>
      </c>
      <c r="O122" s="2">
        <v>112</v>
      </c>
      <c r="P122" s="2">
        <v>101</v>
      </c>
      <c r="Q122" s="2">
        <v>120</v>
      </c>
      <c r="R122" s="2">
        <v>111</v>
      </c>
      <c r="S122" s="2"/>
      <c r="T122" s="2"/>
      <c r="U122" s="2">
        <v>157</v>
      </c>
      <c r="V122" s="2">
        <v>98</v>
      </c>
      <c r="W122" s="2">
        <v>122</v>
      </c>
      <c r="X122" s="2">
        <v>97</v>
      </c>
      <c r="Y122" s="2">
        <v>103</v>
      </c>
      <c r="Z122" s="2">
        <v>97</v>
      </c>
      <c r="AA122" s="2">
        <v>119</v>
      </c>
      <c r="AB122" s="2">
        <v>119</v>
      </c>
      <c r="AC122" s="2">
        <v>122</v>
      </c>
      <c r="AD122" s="2">
        <v>117</v>
      </c>
      <c r="AE122" s="2">
        <v>104</v>
      </c>
      <c r="AF122" s="2">
        <v>115</v>
      </c>
      <c r="AG122" s="2">
        <v>94</v>
      </c>
      <c r="AH122" s="2">
        <v>118</v>
      </c>
      <c r="AI122" s="2">
        <v>116</v>
      </c>
      <c r="AJ122" s="2">
        <v>130</v>
      </c>
      <c r="AK122" s="2">
        <v>127</v>
      </c>
      <c r="AL122" s="2">
        <v>128</v>
      </c>
      <c r="AM122" s="2">
        <v>90</v>
      </c>
      <c r="AN122" s="2">
        <v>130</v>
      </c>
      <c r="AO122" s="2">
        <v>112</v>
      </c>
      <c r="AP122" s="2">
        <v>122</v>
      </c>
      <c r="AQ122" s="2">
        <v>106</v>
      </c>
      <c r="AR122" s="2">
        <v>140</v>
      </c>
      <c r="AS122" s="2"/>
      <c r="AT122" s="2"/>
      <c r="AU122" s="2"/>
      <c r="AV122" s="2"/>
      <c r="AW122" s="2">
        <v>165</v>
      </c>
      <c r="AX122" s="2">
        <v>158</v>
      </c>
      <c r="AY122" s="2">
        <v>119</v>
      </c>
      <c r="AZ122" s="3">
        <v>113</v>
      </c>
      <c r="BA122" s="12">
        <f t="shared" si="12"/>
        <v>4247</v>
      </c>
      <c r="BB122" s="15">
        <f t="shared" si="13"/>
        <v>36</v>
      </c>
      <c r="BC122" s="21">
        <f t="shared" si="14"/>
        <v>117.97222222222223</v>
      </c>
      <c r="BD122" s="27">
        <f t="shared" si="15"/>
        <v>121</v>
      </c>
    </row>
    <row r="123" spans="1:56" ht="12.75">
      <c r="A123" s="1" t="s">
        <v>101</v>
      </c>
      <c r="B123" s="3" t="s">
        <v>2</v>
      </c>
      <c r="C123" s="8">
        <v>132</v>
      </c>
      <c r="D123" s="2">
        <v>116</v>
      </c>
      <c r="E123" s="2"/>
      <c r="F123" s="2"/>
      <c r="G123" s="2">
        <v>110</v>
      </c>
      <c r="H123" s="2">
        <v>122</v>
      </c>
      <c r="I123" s="2"/>
      <c r="J123" s="2"/>
      <c r="K123" s="2"/>
      <c r="L123" s="2"/>
      <c r="M123" s="2"/>
      <c r="N123" s="2"/>
      <c r="O123" s="2">
        <v>139</v>
      </c>
      <c r="P123" s="2">
        <v>122</v>
      </c>
      <c r="Q123" s="2">
        <v>110</v>
      </c>
      <c r="R123" s="2">
        <v>133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>
        <v>119</v>
      </c>
      <c r="AF123" s="2">
        <v>106</v>
      </c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>
        <v>113</v>
      </c>
      <c r="AV123" s="2"/>
      <c r="AW123" s="2"/>
      <c r="AX123" s="2"/>
      <c r="AY123" s="2">
        <v>117</v>
      </c>
      <c r="AZ123" s="3">
        <v>88</v>
      </c>
      <c r="BA123" s="12">
        <f t="shared" si="12"/>
        <v>1527</v>
      </c>
      <c r="BB123" s="15">
        <f t="shared" si="13"/>
        <v>13</v>
      </c>
      <c r="BC123" s="21">
        <f t="shared" si="14"/>
        <v>117.46153846153847</v>
      </c>
      <c r="BD123" s="27">
        <f t="shared" si="15"/>
        <v>122</v>
      </c>
    </row>
    <row r="124" spans="1:56" ht="12.75">
      <c r="A124" s="1" t="s">
        <v>154</v>
      </c>
      <c r="B124" s="3" t="s">
        <v>41</v>
      </c>
      <c r="C124" s="8">
        <v>103</v>
      </c>
      <c r="D124" s="2">
        <v>103</v>
      </c>
      <c r="E124" s="2">
        <v>129</v>
      </c>
      <c r="F124" s="2">
        <v>128</v>
      </c>
      <c r="G124" s="2">
        <v>138</v>
      </c>
      <c r="H124" s="2">
        <v>123</v>
      </c>
      <c r="I124" s="2">
        <v>122</v>
      </c>
      <c r="J124" s="2">
        <v>175</v>
      </c>
      <c r="K124" s="2">
        <v>122</v>
      </c>
      <c r="L124" s="2"/>
      <c r="M124" s="2">
        <v>126</v>
      </c>
      <c r="N124" s="2">
        <v>118</v>
      </c>
      <c r="O124" s="2">
        <v>104</v>
      </c>
      <c r="P124" s="2">
        <v>101</v>
      </c>
      <c r="Q124" s="2">
        <v>109</v>
      </c>
      <c r="R124" s="2"/>
      <c r="S124" s="2">
        <v>142</v>
      </c>
      <c r="T124" s="2"/>
      <c r="U124" s="2"/>
      <c r="V124" s="2">
        <v>102</v>
      </c>
      <c r="W124" s="2">
        <v>92</v>
      </c>
      <c r="X124" s="2"/>
      <c r="Y124" s="2">
        <v>128</v>
      </c>
      <c r="Z124" s="2">
        <v>144</v>
      </c>
      <c r="AA124" s="2">
        <v>120</v>
      </c>
      <c r="AB124" s="2">
        <v>123</v>
      </c>
      <c r="AC124" s="2">
        <v>124</v>
      </c>
      <c r="AD124" s="2"/>
      <c r="AE124" s="2">
        <v>100</v>
      </c>
      <c r="AF124" s="2"/>
      <c r="AG124" s="2">
        <v>95</v>
      </c>
      <c r="AH124" s="2">
        <v>137</v>
      </c>
      <c r="AI124" s="2"/>
      <c r="AJ124" s="2">
        <v>113</v>
      </c>
      <c r="AK124" s="2">
        <v>103</v>
      </c>
      <c r="AL124" s="2"/>
      <c r="AM124" s="2"/>
      <c r="AN124" s="2">
        <v>122</v>
      </c>
      <c r="AO124" s="2">
        <v>144</v>
      </c>
      <c r="AP124" s="2">
        <v>118</v>
      </c>
      <c r="AQ124" s="2">
        <v>85</v>
      </c>
      <c r="AR124" s="2">
        <v>103</v>
      </c>
      <c r="AS124" s="2">
        <v>108</v>
      </c>
      <c r="AT124" s="2">
        <v>92</v>
      </c>
      <c r="AU124" s="2">
        <v>103</v>
      </c>
      <c r="AV124" s="2">
        <v>123</v>
      </c>
      <c r="AW124" s="2">
        <v>113</v>
      </c>
      <c r="AX124" s="2">
        <v>121</v>
      </c>
      <c r="AY124" s="2">
        <v>112</v>
      </c>
      <c r="AZ124" s="3">
        <v>127</v>
      </c>
      <c r="BA124" s="12">
        <f t="shared" si="12"/>
        <v>4695</v>
      </c>
      <c r="BB124" s="15">
        <f t="shared" si="13"/>
        <v>40</v>
      </c>
      <c r="BC124" s="21">
        <f t="shared" si="14"/>
        <v>117.375</v>
      </c>
      <c r="BD124" s="27">
        <f t="shared" si="15"/>
        <v>123</v>
      </c>
    </row>
    <row r="125" spans="1:56" ht="12.75">
      <c r="A125" s="1" t="s">
        <v>87</v>
      </c>
      <c r="B125" s="3" t="s">
        <v>37</v>
      </c>
      <c r="C125" s="8"/>
      <c r="D125" s="2"/>
      <c r="E125" s="2"/>
      <c r="F125" s="2">
        <v>112</v>
      </c>
      <c r="G125" s="2"/>
      <c r="H125" s="2"/>
      <c r="I125" s="2"/>
      <c r="J125" s="2"/>
      <c r="K125" s="2">
        <v>124</v>
      </c>
      <c r="L125" s="2">
        <v>118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>
        <v>91</v>
      </c>
      <c r="AF125" s="2">
        <v>141</v>
      </c>
      <c r="AG125" s="2">
        <v>97</v>
      </c>
      <c r="AH125" s="2">
        <v>117</v>
      </c>
      <c r="AI125" s="2"/>
      <c r="AJ125" s="2"/>
      <c r="AK125" s="2"/>
      <c r="AL125" s="2"/>
      <c r="AM125" s="2"/>
      <c r="AN125" s="2"/>
      <c r="AO125" s="2"/>
      <c r="AP125" s="2"/>
      <c r="AQ125" s="2">
        <v>105</v>
      </c>
      <c r="AR125" s="2">
        <v>116</v>
      </c>
      <c r="AS125" s="2"/>
      <c r="AT125" s="2"/>
      <c r="AU125" s="2"/>
      <c r="AV125" s="2"/>
      <c r="AW125" s="2"/>
      <c r="AX125" s="2"/>
      <c r="AY125" s="2">
        <v>159</v>
      </c>
      <c r="AZ125" s="3">
        <v>107</v>
      </c>
      <c r="BA125" s="12">
        <f t="shared" si="12"/>
        <v>1287</v>
      </c>
      <c r="BB125" s="15">
        <f t="shared" si="13"/>
        <v>11</v>
      </c>
      <c r="BC125" s="21">
        <f t="shared" si="14"/>
        <v>117</v>
      </c>
      <c r="BD125" s="27">
        <f t="shared" si="15"/>
        <v>124</v>
      </c>
    </row>
    <row r="126" spans="1:56" ht="12.75">
      <c r="A126" s="1" t="s">
        <v>110</v>
      </c>
      <c r="B126" s="3" t="s">
        <v>3</v>
      </c>
      <c r="C126" s="8"/>
      <c r="D126" s="2"/>
      <c r="E126" s="2">
        <v>89</v>
      </c>
      <c r="F126" s="2">
        <v>108</v>
      </c>
      <c r="G126" s="2">
        <v>120</v>
      </c>
      <c r="H126" s="2"/>
      <c r="I126" s="2">
        <v>102</v>
      </c>
      <c r="J126" s="2"/>
      <c r="K126" s="2"/>
      <c r="L126" s="2"/>
      <c r="M126" s="2"/>
      <c r="N126" s="2"/>
      <c r="O126" s="2"/>
      <c r="P126" s="2">
        <v>112</v>
      </c>
      <c r="Q126" s="2"/>
      <c r="R126" s="2"/>
      <c r="S126" s="2"/>
      <c r="T126" s="2">
        <v>176</v>
      </c>
      <c r="U126" s="2"/>
      <c r="V126" s="2"/>
      <c r="W126" s="2">
        <v>106</v>
      </c>
      <c r="X126" s="2">
        <v>115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>
        <v>136</v>
      </c>
      <c r="AJ126" s="2">
        <v>105</v>
      </c>
      <c r="AK126" s="2"/>
      <c r="AL126" s="2"/>
      <c r="AM126" s="2">
        <v>94</v>
      </c>
      <c r="AN126" s="2">
        <v>163</v>
      </c>
      <c r="AO126" s="2"/>
      <c r="AP126" s="2"/>
      <c r="AQ126" s="2"/>
      <c r="AR126" s="2">
        <v>94</v>
      </c>
      <c r="AS126" s="2"/>
      <c r="AT126" s="2"/>
      <c r="AU126" s="2"/>
      <c r="AV126" s="2"/>
      <c r="AW126" s="2"/>
      <c r="AX126" s="2"/>
      <c r="AY126" s="2"/>
      <c r="AZ126" s="3"/>
      <c r="BA126" s="12">
        <f t="shared" si="12"/>
        <v>1520</v>
      </c>
      <c r="BB126" s="15">
        <f t="shared" si="13"/>
        <v>13</v>
      </c>
      <c r="BC126" s="21">
        <f t="shared" si="14"/>
        <v>116.92307692307692</v>
      </c>
      <c r="BD126" s="27">
        <f t="shared" si="15"/>
        <v>125</v>
      </c>
    </row>
    <row r="127" spans="1:56" ht="12.75">
      <c r="A127" s="1" t="s">
        <v>143</v>
      </c>
      <c r="B127" s="3" t="s">
        <v>39</v>
      </c>
      <c r="C127" s="8">
        <v>123</v>
      </c>
      <c r="D127" s="2">
        <v>131</v>
      </c>
      <c r="E127" s="2"/>
      <c r="F127" s="2"/>
      <c r="G127" s="2">
        <v>88</v>
      </c>
      <c r="H127" s="2">
        <v>103</v>
      </c>
      <c r="I127" s="2">
        <v>99</v>
      </c>
      <c r="J127" s="2">
        <v>117</v>
      </c>
      <c r="K127" s="2">
        <v>134</v>
      </c>
      <c r="L127" s="2">
        <v>104</v>
      </c>
      <c r="M127" s="2">
        <v>124</v>
      </c>
      <c r="N127" s="2">
        <v>121</v>
      </c>
      <c r="O127" s="2">
        <v>150</v>
      </c>
      <c r="P127" s="2">
        <v>125</v>
      </c>
      <c r="Q127" s="2">
        <v>137</v>
      </c>
      <c r="R127" s="2">
        <v>125</v>
      </c>
      <c r="S127" s="2"/>
      <c r="T127" s="2"/>
      <c r="U127" s="2"/>
      <c r="V127" s="2"/>
      <c r="W127" s="2">
        <v>134</v>
      </c>
      <c r="X127" s="2">
        <v>115</v>
      </c>
      <c r="Y127" s="2">
        <v>111</v>
      </c>
      <c r="Z127" s="2">
        <v>125</v>
      </c>
      <c r="AA127" s="2">
        <v>126</v>
      </c>
      <c r="AB127" s="2">
        <v>88</v>
      </c>
      <c r="AC127" s="2">
        <v>99</v>
      </c>
      <c r="AD127" s="2"/>
      <c r="AE127" s="2">
        <v>133</v>
      </c>
      <c r="AF127" s="2">
        <v>94</v>
      </c>
      <c r="AG127" s="2">
        <v>124</v>
      </c>
      <c r="AH127" s="2">
        <v>149</v>
      </c>
      <c r="AI127" s="2">
        <v>130</v>
      </c>
      <c r="AJ127" s="2">
        <v>141</v>
      </c>
      <c r="AK127" s="2">
        <v>98</v>
      </c>
      <c r="AL127" s="2">
        <v>90</v>
      </c>
      <c r="AM127" s="2">
        <v>111</v>
      </c>
      <c r="AN127" s="2">
        <v>102</v>
      </c>
      <c r="AO127" s="2">
        <v>122</v>
      </c>
      <c r="AP127" s="2">
        <v>132</v>
      </c>
      <c r="AQ127" s="2">
        <v>120</v>
      </c>
      <c r="AR127" s="2">
        <v>111</v>
      </c>
      <c r="AS127" s="2">
        <v>84</v>
      </c>
      <c r="AT127" s="2">
        <v>103</v>
      </c>
      <c r="AU127" s="2"/>
      <c r="AV127" s="2"/>
      <c r="AW127" s="2"/>
      <c r="AX127" s="2"/>
      <c r="AY127" s="2"/>
      <c r="AZ127" s="3"/>
      <c r="BA127" s="12">
        <f t="shared" si="12"/>
        <v>4323</v>
      </c>
      <c r="BB127" s="15">
        <f t="shared" si="13"/>
        <v>37</v>
      </c>
      <c r="BC127" s="21">
        <f t="shared" si="14"/>
        <v>116.83783783783784</v>
      </c>
      <c r="BD127" s="27">
        <f t="shared" si="15"/>
        <v>126</v>
      </c>
    </row>
    <row r="128" spans="1:56" ht="12.75">
      <c r="A128" s="1" t="s">
        <v>81</v>
      </c>
      <c r="B128" s="3" t="s">
        <v>42</v>
      </c>
      <c r="C128" s="8">
        <v>99</v>
      </c>
      <c r="D128" s="2">
        <v>112</v>
      </c>
      <c r="E128" s="2">
        <v>106</v>
      </c>
      <c r="F128" s="2">
        <v>92</v>
      </c>
      <c r="G128" s="2">
        <v>130</v>
      </c>
      <c r="H128" s="2">
        <v>146</v>
      </c>
      <c r="I128" s="2">
        <v>101</v>
      </c>
      <c r="J128" s="2">
        <v>132</v>
      </c>
      <c r="K128" s="2">
        <v>103</v>
      </c>
      <c r="L128" s="2">
        <v>120</v>
      </c>
      <c r="M128" s="2">
        <v>122</v>
      </c>
      <c r="N128" s="2">
        <v>124</v>
      </c>
      <c r="O128" s="2">
        <v>112</v>
      </c>
      <c r="P128" s="2">
        <v>118</v>
      </c>
      <c r="Q128" s="2">
        <v>113</v>
      </c>
      <c r="R128" s="2">
        <v>83</v>
      </c>
      <c r="S128" s="2"/>
      <c r="T128" s="2"/>
      <c r="U128" s="2">
        <v>76</v>
      </c>
      <c r="V128" s="2">
        <v>95</v>
      </c>
      <c r="W128" s="2">
        <v>107</v>
      </c>
      <c r="X128" s="2">
        <v>128</v>
      </c>
      <c r="Y128" s="2">
        <v>145</v>
      </c>
      <c r="Z128" s="2">
        <v>76</v>
      </c>
      <c r="AA128" s="2">
        <v>115</v>
      </c>
      <c r="AB128" s="2">
        <v>99</v>
      </c>
      <c r="AC128" s="2">
        <v>143</v>
      </c>
      <c r="AD128" s="2">
        <v>100</v>
      </c>
      <c r="AE128" s="2">
        <v>116</v>
      </c>
      <c r="AF128" s="2">
        <v>125</v>
      </c>
      <c r="AG128" s="2">
        <v>102</v>
      </c>
      <c r="AH128" s="2">
        <v>112</v>
      </c>
      <c r="AI128" s="2">
        <v>128</v>
      </c>
      <c r="AJ128" s="2">
        <v>112</v>
      </c>
      <c r="AK128" s="2">
        <v>137</v>
      </c>
      <c r="AL128" s="2">
        <v>134</v>
      </c>
      <c r="AM128" s="2">
        <v>140</v>
      </c>
      <c r="AN128" s="2">
        <v>130</v>
      </c>
      <c r="AO128" s="2">
        <v>133</v>
      </c>
      <c r="AP128" s="2">
        <v>117</v>
      </c>
      <c r="AQ128" s="2"/>
      <c r="AR128" s="2">
        <v>125</v>
      </c>
      <c r="AS128" s="2">
        <v>183</v>
      </c>
      <c r="AT128" s="2">
        <v>122</v>
      </c>
      <c r="AU128" s="2">
        <v>147</v>
      </c>
      <c r="AV128" s="2">
        <v>127</v>
      </c>
      <c r="AW128" s="2">
        <v>78</v>
      </c>
      <c r="AX128" s="2">
        <v>121</v>
      </c>
      <c r="AY128" s="2">
        <v>91</v>
      </c>
      <c r="AZ128" s="3">
        <v>109</v>
      </c>
      <c r="BA128" s="12">
        <f t="shared" si="12"/>
        <v>5486</v>
      </c>
      <c r="BB128" s="15">
        <f t="shared" si="13"/>
        <v>47</v>
      </c>
      <c r="BC128" s="21">
        <f t="shared" si="14"/>
        <v>116.72340425531915</v>
      </c>
      <c r="BD128" s="27">
        <f t="shared" si="15"/>
        <v>127</v>
      </c>
    </row>
    <row r="129" spans="1:56" ht="12.75">
      <c r="A129" s="1" t="s">
        <v>197</v>
      </c>
      <c r="B129" s="3" t="s">
        <v>51</v>
      </c>
      <c r="C129" s="8"/>
      <c r="D129" s="2"/>
      <c r="E129" s="2"/>
      <c r="F129" s="2"/>
      <c r="G129" s="2">
        <v>117</v>
      </c>
      <c r="H129" s="2">
        <v>111</v>
      </c>
      <c r="I129" s="2"/>
      <c r="J129" s="2"/>
      <c r="K129" s="2"/>
      <c r="L129" s="2"/>
      <c r="M129" s="2"/>
      <c r="N129" s="2"/>
      <c r="O129" s="2">
        <v>120</v>
      </c>
      <c r="P129" s="2">
        <v>118</v>
      </c>
      <c r="Q129" s="2"/>
      <c r="R129" s="2"/>
      <c r="S129" s="2"/>
      <c r="T129" s="2"/>
      <c r="U129" s="2"/>
      <c r="V129" s="2"/>
      <c r="W129" s="2">
        <v>101</v>
      </c>
      <c r="X129" s="2">
        <v>104</v>
      </c>
      <c r="Y129" s="2"/>
      <c r="Z129" s="2"/>
      <c r="AA129" s="2">
        <v>124</v>
      </c>
      <c r="AB129" s="2">
        <v>113</v>
      </c>
      <c r="AC129" s="2"/>
      <c r="AD129" s="2"/>
      <c r="AE129" s="2"/>
      <c r="AF129" s="2"/>
      <c r="AG129" s="2"/>
      <c r="AH129" s="2"/>
      <c r="AI129" s="2">
        <v>108</v>
      </c>
      <c r="AJ129" s="2">
        <v>143</v>
      </c>
      <c r="AK129" s="2"/>
      <c r="AL129" s="2"/>
      <c r="AM129" s="2"/>
      <c r="AN129" s="2"/>
      <c r="AO129" s="2">
        <v>116</v>
      </c>
      <c r="AP129" s="2">
        <v>134</v>
      </c>
      <c r="AQ129" s="2"/>
      <c r="AR129" s="2"/>
      <c r="AS129" s="2">
        <v>93</v>
      </c>
      <c r="AT129" s="2">
        <v>130</v>
      </c>
      <c r="AU129" s="2"/>
      <c r="AV129" s="2"/>
      <c r="AW129" s="2"/>
      <c r="AX129" s="2"/>
      <c r="AY129" s="2"/>
      <c r="AZ129" s="3"/>
      <c r="BA129" s="12">
        <f t="shared" si="12"/>
        <v>1632</v>
      </c>
      <c r="BB129" s="15">
        <f t="shared" si="13"/>
        <v>14</v>
      </c>
      <c r="BC129" s="21">
        <f t="shared" si="14"/>
        <v>116.57142857142857</v>
      </c>
      <c r="BD129" s="27">
        <f t="shared" si="15"/>
        <v>128</v>
      </c>
    </row>
    <row r="130" spans="1:56" ht="12.75">
      <c r="A130" s="1" t="s">
        <v>219</v>
      </c>
      <c r="B130" s="3" t="s">
        <v>44</v>
      </c>
      <c r="C130" s="8">
        <v>125</v>
      </c>
      <c r="D130" s="2">
        <v>81</v>
      </c>
      <c r="E130" s="2">
        <v>91</v>
      </c>
      <c r="F130" s="2">
        <v>107</v>
      </c>
      <c r="G130" s="2">
        <v>124</v>
      </c>
      <c r="H130" s="2">
        <v>109</v>
      </c>
      <c r="I130" s="2">
        <v>108</v>
      </c>
      <c r="J130" s="2">
        <v>108</v>
      </c>
      <c r="K130" s="2">
        <v>110</v>
      </c>
      <c r="L130" s="2">
        <v>146</v>
      </c>
      <c r="M130" s="2">
        <v>102</v>
      </c>
      <c r="N130" s="2">
        <v>118</v>
      </c>
      <c r="O130" s="2">
        <v>111</v>
      </c>
      <c r="P130" s="2">
        <v>134</v>
      </c>
      <c r="Q130" s="2">
        <v>123</v>
      </c>
      <c r="R130" s="2">
        <v>116</v>
      </c>
      <c r="S130" s="2">
        <v>140</v>
      </c>
      <c r="T130" s="2">
        <v>101</v>
      </c>
      <c r="U130" s="2">
        <v>114</v>
      </c>
      <c r="V130" s="2">
        <v>131</v>
      </c>
      <c r="W130" s="2">
        <v>111</v>
      </c>
      <c r="X130" s="2">
        <v>92</v>
      </c>
      <c r="Y130" s="2">
        <v>132</v>
      </c>
      <c r="Z130" s="2">
        <v>124</v>
      </c>
      <c r="AA130" s="2">
        <v>108</v>
      </c>
      <c r="AB130" s="2">
        <v>154</v>
      </c>
      <c r="AC130" s="2">
        <v>137</v>
      </c>
      <c r="AD130" s="2">
        <v>114</v>
      </c>
      <c r="AE130" s="2">
        <v>139</v>
      </c>
      <c r="AF130" s="2">
        <v>132</v>
      </c>
      <c r="AG130" s="2">
        <v>98</v>
      </c>
      <c r="AH130" s="2"/>
      <c r="AI130" s="2"/>
      <c r="AJ130" s="2"/>
      <c r="AK130" s="2"/>
      <c r="AL130" s="2"/>
      <c r="AM130" s="2"/>
      <c r="AN130" s="2"/>
      <c r="AO130" s="2">
        <v>127</v>
      </c>
      <c r="AP130" s="2">
        <v>93</v>
      </c>
      <c r="AQ130" s="2"/>
      <c r="AR130" s="2">
        <v>95</v>
      </c>
      <c r="AS130" s="2"/>
      <c r="AT130" s="2"/>
      <c r="AU130" s="2"/>
      <c r="AV130" s="2"/>
      <c r="AW130" s="2"/>
      <c r="AX130" s="2"/>
      <c r="AY130" s="2">
        <v>110</v>
      </c>
      <c r="AZ130" s="3"/>
      <c r="BA130" s="12">
        <f aca="true" t="shared" si="16" ref="BA130:BA161">SUM(C130:AZ130)</f>
        <v>4065</v>
      </c>
      <c r="BB130" s="15">
        <f aca="true" t="shared" si="17" ref="BB130:BB161">COUNT(C130:AZ130)</f>
        <v>35</v>
      </c>
      <c r="BC130" s="21">
        <f aca="true" t="shared" si="18" ref="BC130:BC161">BA130/BB130</f>
        <v>116.14285714285714</v>
      </c>
      <c r="BD130" s="27">
        <f t="shared" si="15"/>
        <v>129</v>
      </c>
    </row>
    <row r="131" spans="1:56" ht="12.75">
      <c r="A131" s="1" t="s">
        <v>195</v>
      </c>
      <c r="B131" s="3" t="s">
        <v>51</v>
      </c>
      <c r="C131" s="8"/>
      <c r="D131" s="2"/>
      <c r="E131" s="2">
        <v>92</v>
      </c>
      <c r="F131" s="2">
        <v>132</v>
      </c>
      <c r="G131" s="2"/>
      <c r="H131" s="2"/>
      <c r="I131" s="2"/>
      <c r="J131" s="2"/>
      <c r="K131" s="2"/>
      <c r="L131" s="2"/>
      <c r="M131" s="2">
        <v>139</v>
      </c>
      <c r="N131" s="2">
        <v>170</v>
      </c>
      <c r="O131" s="2"/>
      <c r="P131" s="2"/>
      <c r="Q131" s="2"/>
      <c r="R131" s="2"/>
      <c r="S131" s="2">
        <v>103</v>
      </c>
      <c r="T131" s="2">
        <v>99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>
        <v>143</v>
      </c>
      <c r="AF131" s="2">
        <v>100</v>
      </c>
      <c r="AG131" s="2">
        <v>99</v>
      </c>
      <c r="AH131" s="2">
        <v>121</v>
      </c>
      <c r="AI131" s="2"/>
      <c r="AJ131" s="2"/>
      <c r="AK131" s="2"/>
      <c r="AL131" s="2"/>
      <c r="AM131" s="2"/>
      <c r="AN131" s="2"/>
      <c r="AO131" s="2"/>
      <c r="AP131" s="2"/>
      <c r="AQ131" s="2">
        <v>99</v>
      </c>
      <c r="AR131" s="2">
        <v>102</v>
      </c>
      <c r="AS131" s="2"/>
      <c r="AT131" s="2"/>
      <c r="AU131" s="2"/>
      <c r="AV131" s="2"/>
      <c r="AW131" s="2">
        <v>115</v>
      </c>
      <c r="AX131" s="2">
        <v>107</v>
      </c>
      <c r="AY131" s="2"/>
      <c r="AZ131" s="3"/>
      <c r="BA131" s="12">
        <f t="shared" si="16"/>
        <v>1621</v>
      </c>
      <c r="BB131" s="15">
        <f t="shared" si="17"/>
        <v>14</v>
      </c>
      <c r="BC131" s="21">
        <f t="shared" si="18"/>
        <v>115.78571428571429</v>
      </c>
      <c r="BD131" s="27">
        <f aca="true" t="shared" si="19" ref="BD131:BD162">BD130+1</f>
        <v>130</v>
      </c>
    </row>
    <row r="132" spans="1:56" ht="12.75">
      <c r="A132" s="1" t="s">
        <v>175</v>
      </c>
      <c r="B132" s="3" t="s">
        <v>48</v>
      </c>
      <c r="C132" s="8"/>
      <c r="D132" s="2"/>
      <c r="E132" s="2"/>
      <c r="F132" s="2"/>
      <c r="G132" s="2"/>
      <c r="H132" s="2">
        <v>105</v>
      </c>
      <c r="I132" s="2"/>
      <c r="J132" s="2">
        <v>87</v>
      </c>
      <c r="K132" s="2"/>
      <c r="L132" s="2"/>
      <c r="M132" s="2">
        <v>116</v>
      </c>
      <c r="N132" s="2"/>
      <c r="O132" s="2"/>
      <c r="P132" s="2"/>
      <c r="Q132" s="2"/>
      <c r="R132" s="2"/>
      <c r="S132" s="2"/>
      <c r="T132" s="2">
        <v>99</v>
      </c>
      <c r="U132" s="2"/>
      <c r="V132" s="2">
        <v>116</v>
      </c>
      <c r="W132" s="2">
        <v>109</v>
      </c>
      <c r="X132" s="2"/>
      <c r="Y132" s="2">
        <v>132</v>
      </c>
      <c r="Z132" s="2">
        <v>108</v>
      </c>
      <c r="AA132" s="2"/>
      <c r="AB132" s="2"/>
      <c r="AC132" s="2"/>
      <c r="AD132" s="2"/>
      <c r="AE132" s="2">
        <v>141</v>
      </c>
      <c r="AF132" s="2">
        <v>106</v>
      </c>
      <c r="AG132" s="2"/>
      <c r="AH132" s="2">
        <v>139</v>
      </c>
      <c r="AI132" s="2">
        <v>100</v>
      </c>
      <c r="AJ132" s="2"/>
      <c r="AK132" s="2">
        <v>121</v>
      </c>
      <c r="AL132" s="2"/>
      <c r="AM132" s="2">
        <v>92</v>
      </c>
      <c r="AN132" s="2"/>
      <c r="AO132" s="2"/>
      <c r="AP132" s="2"/>
      <c r="AQ132" s="2">
        <v>141</v>
      </c>
      <c r="AR132" s="2">
        <v>141</v>
      </c>
      <c r="AS132" s="2"/>
      <c r="AT132" s="2"/>
      <c r="AU132" s="2"/>
      <c r="AV132" s="2"/>
      <c r="AW132" s="2"/>
      <c r="AX132" s="2"/>
      <c r="AY132" s="2"/>
      <c r="AZ132" s="3">
        <v>111</v>
      </c>
      <c r="BA132" s="12">
        <f t="shared" si="16"/>
        <v>1964</v>
      </c>
      <c r="BB132" s="15">
        <f t="shared" si="17"/>
        <v>17</v>
      </c>
      <c r="BC132" s="21">
        <f t="shared" si="18"/>
        <v>115.52941176470588</v>
      </c>
      <c r="BD132" s="27">
        <f t="shared" si="19"/>
        <v>131</v>
      </c>
    </row>
    <row r="133" spans="1:56" ht="12.75">
      <c r="A133" s="1" t="s">
        <v>221</v>
      </c>
      <c r="B133" s="3" t="s">
        <v>42</v>
      </c>
      <c r="C133" s="8">
        <v>136</v>
      </c>
      <c r="D133" s="2">
        <v>99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>
        <v>72</v>
      </c>
      <c r="P133" s="2">
        <v>112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>
        <v>146</v>
      </c>
      <c r="AL133" s="2">
        <v>126</v>
      </c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3"/>
      <c r="BA133" s="12">
        <f t="shared" si="16"/>
        <v>691</v>
      </c>
      <c r="BB133" s="15">
        <f t="shared" si="17"/>
        <v>6</v>
      </c>
      <c r="BC133" s="21">
        <f t="shared" si="18"/>
        <v>115.16666666666667</v>
      </c>
      <c r="BD133" s="27">
        <f t="shared" si="19"/>
        <v>132</v>
      </c>
    </row>
    <row r="134" spans="1:56" ht="12.75">
      <c r="A134" s="1" t="s">
        <v>159</v>
      </c>
      <c r="B134" s="3" t="s">
        <v>43</v>
      </c>
      <c r="C134" s="8">
        <v>106</v>
      </c>
      <c r="D134" s="2">
        <v>128</v>
      </c>
      <c r="E134" s="2">
        <v>105</v>
      </c>
      <c r="F134" s="2">
        <v>107</v>
      </c>
      <c r="G134" s="2">
        <v>93</v>
      </c>
      <c r="H134" s="2">
        <v>103</v>
      </c>
      <c r="I134" s="2">
        <v>133</v>
      </c>
      <c r="J134" s="2">
        <v>137</v>
      </c>
      <c r="K134" s="2"/>
      <c r="L134" s="2"/>
      <c r="M134" s="2"/>
      <c r="N134" s="2"/>
      <c r="O134" s="2">
        <v>111</v>
      </c>
      <c r="P134" s="2">
        <v>101</v>
      </c>
      <c r="Q134" s="2"/>
      <c r="R134" s="2"/>
      <c r="S134" s="2">
        <v>110</v>
      </c>
      <c r="T134" s="2">
        <v>105</v>
      </c>
      <c r="U134" s="2">
        <v>82</v>
      </c>
      <c r="V134" s="2">
        <v>110</v>
      </c>
      <c r="W134" s="2">
        <v>129</v>
      </c>
      <c r="X134" s="2">
        <v>111</v>
      </c>
      <c r="Y134" s="2"/>
      <c r="Z134" s="2"/>
      <c r="AA134" s="2">
        <v>125</v>
      </c>
      <c r="AB134" s="2">
        <v>125</v>
      </c>
      <c r="AC134" s="2">
        <v>119</v>
      </c>
      <c r="AD134" s="2">
        <v>93</v>
      </c>
      <c r="AE134" s="2">
        <v>146</v>
      </c>
      <c r="AF134" s="2">
        <v>144</v>
      </c>
      <c r="AG134" s="2">
        <v>152</v>
      </c>
      <c r="AH134" s="2">
        <v>111</v>
      </c>
      <c r="AI134" s="2"/>
      <c r="AJ134" s="2"/>
      <c r="AK134" s="2">
        <v>88</v>
      </c>
      <c r="AL134" s="2"/>
      <c r="AM134" s="2"/>
      <c r="AN134" s="2"/>
      <c r="AO134" s="2">
        <v>103</v>
      </c>
      <c r="AP134" s="2">
        <v>142</v>
      </c>
      <c r="AQ134" s="2">
        <v>112</v>
      </c>
      <c r="AR134" s="2">
        <v>125</v>
      </c>
      <c r="AS134" s="2">
        <v>100</v>
      </c>
      <c r="AT134" s="2">
        <v>107</v>
      </c>
      <c r="AU134" s="2">
        <v>120</v>
      </c>
      <c r="AV134" s="2">
        <v>124</v>
      </c>
      <c r="AW134" s="2"/>
      <c r="AX134" s="2"/>
      <c r="AY134" s="2">
        <v>115</v>
      </c>
      <c r="AZ134" s="3">
        <v>97</v>
      </c>
      <c r="BA134" s="12">
        <f t="shared" si="16"/>
        <v>4019</v>
      </c>
      <c r="BB134" s="15">
        <f t="shared" si="17"/>
        <v>35</v>
      </c>
      <c r="BC134" s="21">
        <f t="shared" si="18"/>
        <v>114.82857142857142</v>
      </c>
      <c r="BD134" s="27">
        <f t="shared" si="19"/>
        <v>133</v>
      </c>
    </row>
    <row r="135" spans="1:56" ht="12.75">
      <c r="A135" s="1" t="s">
        <v>199</v>
      </c>
      <c r="B135" s="3" t="s">
        <v>46</v>
      </c>
      <c r="C135" s="8"/>
      <c r="D135" s="2"/>
      <c r="E135" s="2"/>
      <c r="F135" s="2"/>
      <c r="G135" s="2">
        <v>94</v>
      </c>
      <c r="H135" s="2">
        <v>122</v>
      </c>
      <c r="I135" s="2"/>
      <c r="J135" s="2"/>
      <c r="K135" s="2">
        <v>83</v>
      </c>
      <c r="L135" s="2">
        <v>124</v>
      </c>
      <c r="M135" s="2">
        <v>116</v>
      </c>
      <c r="N135" s="2">
        <v>149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3"/>
      <c r="BA135" s="12">
        <f t="shared" si="16"/>
        <v>688</v>
      </c>
      <c r="BB135" s="15">
        <f t="shared" si="17"/>
        <v>6</v>
      </c>
      <c r="BC135" s="21">
        <f t="shared" si="18"/>
        <v>114.66666666666667</v>
      </c>
      <c r="BD135" s="27">
        <f t="shared" si="19"/>
        <v>134</v>
      </c>
    </row>
    <row r="136" spans="1:56" ht="12.75">
      <c r="A136" s="1" t="s">
        <v>186</v>
      </c>
      <c r="B136" s="3" t="s">
        <v>47</v>
      </c>
      <c r="C136" s="8">
        <v>137</v>
      </c>
      <c r="D136" s="2">
        <v>100</v>
      </c>
      <c r="E136" s="2">
        <v>113</v>
      </c>
      <c r="F136" s="2">
        <v>83</v>
      </c>
      <c r="G136" s="2">
        <v>102</v>
      </c>
      <c r="H136" s="2">
        <v>124</v>
      </c>
      <c r="I136" s="2">
        <v>138</v>
      </c>
      <c r="J136" s="2">
        <v>118</v>
      </c>
      <c r="K136" s="2">
        <v>142</v>
      </c>
      <c r="L136" s="2">
        <v>137</v>
      </c>
      <c r="M136" s="2">
        <v>129</v>
      </c>
      <c r="N136" s="2">
        <v>128</v>
      </c>
      <c r="O136" s="2">
        <v>121</v>
      </c>
      <c r="P136" s="2">
        <v>116</v>
      </c>
      <c r="Q136" s="2">
        <v>126</v>
      </c>
      <c r="R136" s="2">
        <v>109</v>
      </c>
      <c r="S136" s="2">
        <v>83</v>
      </c>
      <c r="T136" s="2">
        <v>111</v>
      </c>
      <c r="U136" s="2">
        <v>92</v>
      </c>
      <c r="V136" s="2">
        <v>85</v>
      </c>
      <c r="W136" s="2">
        <v>112</v>
      </c>
      <c r="X136" s="2">
        <v>137</v>
      </c>
      <c r="Y136" s="2">
        <v>158</v>
      </c>
      <c r="Z136" s="2">
        <v>104</v>
      </c>
      <c r="AA136" s="2">
        <v>100</v>
      </c>
      <c r="AB136" s="2">
        <v>92</v>
      </c>
      <c r="AC136" s="2">
        <v>82</v>
      </c>
      <c r="AD136" s="2">
        <v>138</v>
      </c>
      <c r="AE136" s="2">
        <v>137</v>
      </c>
      <c r="AF136" s="2">
        <v>103</v>
      </c>
      <c r="AG136" s="2">
        <v>96</v>
      </c>
      <c r="AH136" s="2">
        <v>110</v>
      </c>
      <c r="AI136" s="2">
        <v>108</v>
      </c>
      <c r="AJ136" s="2">
        <v>121</v>
      </c>
      <c r="AK136" s="2">
        <v>123</v>
      </c>
      <c r="AL136" s="2">
        <v>130</v>
      </c>
      <c r="AM136" s="2">
        <v>94</v>
      </c>
      <c r="AN136" s="2">
        <v>127</v>
      </c>
      <c r="AO136" s="2">
        <v>84</v>
      </c>
      <c r="AP136" s="2">
        <v>149</v>
      </c>
      <c r="AQ136" s="2">
        <v>93</v>
      </c>
      <c r="AR136" s="2">
        <v>79</v>
      </c>
      <c r="AS136" s="2">
        <v>128</v>
      </c>
      <c r="AT136" s="2">
        <v>126</v>
      </c>
      <c r="AU136" s="2">
        <v>125</v>
      </c>
      <c r="AV136" s="2">
        <v>91</v>
      </c>
      <c r="AW136" s="2">
        <v>137</v>
      </c>
      <c r="AX136" s="2">
        <v>131</v>
      </c>
      <c r="AY136" s="2">
        <v>82</v>
      </c>
      <c r="AZ136" s="3">
        <v>129</v>
      </c>
      <c r="BA136" s="12">
        <f t="shared" si="16"/>
        <v>5720</v>
      </c>
      <c r="BB136" s="15">
        <f t="shared" si="17"/>
        <v>50</v>
      </c>
      <c r="BC136" s="21">
        <f t="shared" si="18"/>
        <v>114.4</v>
      </c>
      <c r="BD136" s="27">
        <f t="shared" si="19"/>
        <v>135</v>
      </c>
    </row>
    <row r="137" spans="1:56" ht="12.75">
      <c r="A137" s="1" t="s">
        <v>190</v>
      </c>
      <c r="B137" s="3" t="s">
        <v>49</v>
      </c>
      <c r="C137" s="8"/>
      <c r="D137" s="2"/>
      <c r="E137" s="2">
        <v>113</v>
      </c>
      <c r="F137" s="2">
        <v>125</v>
      </c>
      <c r="G137" s="2">
        <v>119</v>
      </c>
      <c r="H137" s="2">
        <v>116</v>
      </c>
      <c r="I137" s="2"/>
      <c r="J137" s="2"/>
      <c r="K137" s="2"/>
      <c r="L137" s="2"/>
      <c r="M137" s="2">
        <v>129</v>
      </c>
      <c r="N137" s="2">
        <v>135</v>
      </c>
      <c r="O137" s="2"/>
      <c r="P137" s="2"/>
      <c r="Q137" s="2"/>
      <c r="R137" s="2"/>
      <c r="S137" s="2">
        <v>79</v>
      </c>
      <c r="T137" s="2">
        <v>125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>
        <v>82</v>
      </c>
      <c r="AL137" s="2">
        <v>121</v>
      </c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3"/>
      <c r="BA137" s="12">
        <f t="shared" si="16"/>
        <v>1144</v>
      </c>
      <c r="BB137" s="15">
        <f t="shared" si="17"/>
        <v>10</v>
      </c>
      <c r="BC137" s="21">
        <f t="shared" si="18"/>
        <v>114.4</v>
      </c>
      <c r="BD137" s="27">
        <f t="shared" si="19"/>
        <v>136</v>
      </c>
    </row>
    <row r="138" spans="1:56" ht="12.75">
      <c r="A138" s="1" t="s">
        <v>137</v>
      </c>
      <c r="B138" s="3" t="s">
        <v>37</v>
      </c>
      <c r="C138" s="8"/>
      <c r="D138" s="2">
        <v>119</v>
      </c>
      <c r="E138" s="2">
        <v>104</v>
      </c>
      <c r="F138" s="2"/>
      <c r="G138" s="2"/>
      <c r="H138" s="2">
        <v>90</v>
      </c>
      <c r="I138" s="2"/>
      <c r="J138" s="2"/>
      <c r="K138" s="2">
        <v>122</v>
      </c>
      <c r="L138" s="2"/>
      <c r="M138" s="2"/>
      <c r="N138" s="2"/>
      <c r="O138" s="2"/>
      <c r="P138" s="2"/>
      <c r="Q138" s="2">
        <v>112</v>
      </c>
      <c r="R138" s="2">
        <v>91</v>
      </c>
      <c r="S138" s="2"/>
      <c r="T138" s="2"/>
      <c r="U138" s="2">
        <v>111</v>
      </c>
      <c r="V138" s="2">
        <v>118</v>
      </c>
      <c r="W138" s="2">
        <v>123</v>
      </c>
      <c r="X138" s="2">
        <v>162</v>
      </c>
      <c r="Y138" s="2"/>
      <c r="Z138" s="2"/>
      <c r="AA138" s="2"/>
      <c r="AB138" s="2"/>
      <c r="AC138" s="2"/>
      <c r="AD138" s="2">
        <v>123</v>
      </c>
      <c r="AE138" s="2">
        <v>89</v>
      </c>
      <c r="AF138" s="2">
        <v>127</v>
      </c>
      <c r="AG138" s="2">
        <v>94</v>
      </c>
      <c r="AH138" s="2">
        <v>136</v>
      </c>
      <c r="AI138" s="2"/>
      <c r="AJ138" s="2"/>
      <c r="AK138" s="2"/>
      <c r="AL138" s="2"/>
      <c r="AM138" s="2">
        <v>101</v>
      </c>
      <c r="AN138" s="2">
        <v>84</v>
      </c>
      <c r="AO138" s="2"/>
      <c r="AP138" s="2"/>
      <c r="AQ138" s="2">
        <v>111</v>
      </c>
      <c r="AR138" s="2">
        <v>120</v>
      </c>
      <c r="AS138" s="2"/>
      <c r="AT138" s="2"/>
      <c r="AU138" s="2">
        <v>151</v>
      </c>
      <c r="AV138" s="2">
        <v>109</v>
      </c>
      <c r="AW138" s="2"/>
      <c r="AX138" s="2"/>
      <c r="AY138" s="2"/>
      <c r="AZ138" s="3"/>
      <c r="BA138" s="12">
        <f t="shared" si="16"/>
        <v>2397</v>
      </c>
      <c r="BB138" s="15">
        <f t="shared" si="17"/>
        <v>21</v>
      </c>
      <c r="BC138" s="21">
        <f t="shared" si="18"/>
        <v>114.14285714285714</v>
      </c>
      <c r="BD138" s="27">
        <f t="shared" si="19"/>
        <v>137</v>
      </c>
    </row>
    <row r="139" spans="1:56" ht="12.75">
      <c r="A139" s="1" t="s">
        <v>109</v>
      </c>
      <c r="B139" s="3" t="s">
        <v>7</v>
      </c>
      <c r="C139" s="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>
        <v>115</v>
      </c>
      <c r="P139" s="2">
        <v>98</v>
      </c>
      <c r="Q139" s="2"/>
      <c r="R139" s="2"/>
      <c r="S139" s="2">
        <v>129</v>
      </c>
      <c r="T139" s="2">
        <v>133</v>
      </c>
      <c r="U139" s="2"/>
      <c r="V139" s="2"/>
      <c r="W139" s="2">
        <v>117</v>
      </c>
      <c r="X139" s="2">
        <v>102</v>
      </c>
      <c r="Y139" s="2"/>
      <c r="Z139" s="2"/>
      <c r="AA139" s="2">
        <v>94</v>
      </c>
      <c r="AB139" s="2">
        <v>131</v>
      </c>
      <c r="AC139" s="2">
        <v>122</v>
      </c>
      <c r="AD139" s="2">
        <v>122</v>
      </c>
      <c r="AE139" s="2">
        <v>106</v>
      </c>
      <c r="AF139" s="2">
        <v>118</v>
      </c>
      <c r="AG139" s="2"/>
      <c r="AH139" s="2"/>
      <c r="AI139" s="2">
        <v>115</v>
      </c>
      <c r="AJ139" s="2">
        <v>108</v>
      </c>
      <c r="AK139" s="2"/>
      <c r="AL139" s="2"/>
      <c r="AM139" s="2">
        <v>95</v>
      </c>
      <c r="AN139" s="2"/>
      <c r="AO139" s="2"/>
      <c r="AP139" s="2"/>
      <c r="AQ139" s="2">
        <v>104</v>
      </c>
      <c r="AR139" s="2">
        <v>107</v>
      </c>
      <c r="AS139" s="2"/>
      <c r="AT139" s="2">
        <v>105</v>
      </c>
      <c r="AU139" s="2">
        <v>112</v>
      </c>
      <c r="AV139" s="2"/>
      <c r="AW139" s="2">
        <v>144</v>
      </c>
      <c r="AX139" s="2"/>
      <c r="AY139" s="2">
        <v>117</v>
      </c>
      <c r="AZ139" s="3">
        <v>117</v>
      </c>
      <c r="BA139" s="12">
        <f t="shared" si="16"/>
        <v>2511</v>
      </c>
      <c r="BB139" s="15">
        <f t="shared" si="17"/>
        <v>22</v>
      </c>
      <c r="BC139" s="21">
        <f t="shared" si="18"/>
        <v>114.13636363636364</v>
      </c>
      <c r="BD139" s="27">
        <f t="shared" si="19"/>
        <v>138</v>
      </c>
    </row>
    <row r="140" spans="1:56" ht="12.75">
      <c r="A140" s="1" t="s">
        <v>56</v>
      </c>
      <c r="B140" s="3" t="s">
        <v>48</v>
      </c>
      <c r="C140" s="8"/>
      <c r="D140" s="2"/>
      <c r="E140" s="2"/>
      <c r="F140" s="2"/>
      <c r="G140" s="2"/>
      <c r="H140" s="2"/>
      <c r="I140" s="2">
        <v>123</v>
      </c>
      <c r="J140" s="2"/>
      <c r="K140" s="2"/>
      <c r="L140" s="2"/>
      <c r="M140" s="2"/>
      <c r="N140" s="2"/>
      <c r="O140" s="2">
        <v>119</v>
      </c>
      <c r="P140" s="2"/>
      <c r="Q140" s="2"/>
      <c r="R140" s="2"/>
      <c r="S140" s="2"/>
      <c r="T140" s="2">
        <v>124</v>
      </c>
      <c r="U140" s="2"/>
      <c r="V140" s="2">
        <v>92</v>
      </c>
      <c r="W140" s="2">
        <v>127</v>
      </c>
      <c r="X140" s="2"/>
      <c r="Y140" s="2"/>
      <c r="Z140" s="2">
        <v>133</v>
      </c>
      <c r="AA140" s="2"/>
      <c r="AB140" s="2"/>
      <c r="AC140" s="2"/>
      <c r="AD140" s="2"/>
      <c r="AE140" s="2"/>
      <c r="AF140" s="2">
        <v>113</v>
      </c>
      <c r="AG140" s="2"/>
      <c r="AH140" s="2"/>
      <c r="AI140" s="2"/>
      <c r="AJ140" s="2"/>
      <c r="AK140" s="2"/>
      <c r="AL140" s="2">
        <v>106</v>
      </c>
      <c r="AM140" s="2">
        <v>123</v>
      </c>
      <c r="AN140" s="2">
        <v>111</v>
      </c>
      <c r="AO140" s="2"/>
      <c r="AP140" s="2"/>
      <c r="AQ140" s="2"/>
      <c r="AR140" s="2">
        <v>94</v>
      </c>
      <c r="AS140" s="2"/>
      <c r="AT140" s="2"/>
      <c r="AU140" s="2">
        <v>122</v>
      </c>
      <c r="AV140" s="2">
        <v>116</v>
      </c>
      <c r="AW140" s="2"/>
      <c r="AX140" s="2">
        <v>94</v>
      </c>
      <c r="AY140" s="2"/>
      <c r="AZ140" s="3"/>
      <c r="BA140" s="12">
        <f t="shared" si="16"/>
        <v>1597</v>
      </c>
      <c r="BB140" s="15">
        <f t="shared" si="17"/>
        <v>14</v>
      </c>
      <c r="BC140" s="21">
        <f t="shared" si="18"/>
        <v>114.07142857142857</v>
      </c>
      <c r="BD140" s="27">
        <f t="shared" si="19"/>
        <v>139</v>
      </c>
    </row>
    <row r="141" spans="1:56" ht="12.75">
      <c r="A141" s="1" t="s">
        <v>72</v>
      </c>
      <c r="B141" s="3" t="s">
        <v>52</v>
      </c>
      <c r="C141" s="8">
        <v>101</v>
      </c>
      <c r="D141" s="2">
        <v>127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3"/>
      <c r="BA141" s="12">
        <f t="shared" si="16"/>
        <v>228</v>
      </c>
      <c r="BB141" s="15">
        <f t="shared" si="17"/>
        <v>2</v>
      </c>
      <c r="BC141" s="21">
        <f t="shared" si="18"/>
        <v>114</v>
      </c>
      <c r="BD141" s="27">
        <f t="shared" si="19"/>
        <v>140</v>
      </c>
    </row>
    <row r="142" spans="1:56" ht="12.75">
      <c r="A142" s="1" t="s">
        <v>182</v>
      </c>
      <c r="B142" s="3" t="s">
        <v>35</v>
      </c>
      <c r="C142" s="8"/>
      <c r="D142" s="2"/>
      <c r="E142" s="2">
        <v>154</v>
      </c>
      <c r="F142" s="2">
        <v>110</v>
      </c>
      <c r="G142" s="2">
        <v>109</v>
      </c>
      <c r="H142" s="2">
        <v>111</v>
      </c>
      <c r="I142" s="2"/>
      <c r="J142" s="2"/>
      <c r="K142" s="2">
        <v>109</v>
      </c>
      <c r="L142" s="2">
        <v>104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>
        <v>121</v>
      </c>
      <c r="AX142" s="2">
        <v>91</v>
      </c>
      <c r="AY142" s="2"/>
      <c r="AZ142" s="3"/>
      <c r="BA142" s="12">
        <f t="shared" si="16"/>
        <v>909</v>
      </c>
      <c r="BB142" s="15">
        <f t="shared" si="17"/>
        <v>8</v>
      </c>
      <c r="BC142" s="21">
        <f t="shared" si="18"/>
        <v>113.625</v>
      </c>
      <c r="BD142" s="27">
        <f t="shared" si="19"/>
        <v>141</v>
      </c>
    </row>
    <row r="143" spans="1:56" ht="12.75">
      <c r="A143" s="1" t="s">
        <v>102</v>
      </c>
      <c r="B143" s="3" t="s">
        <v>2</v>
      </c>
      <c r="C143" s="8"/>
      <c r="D143" s="2"/>
      <c r="E143" s="2">
        <v>151</v>
      </c>
      <c r="F143" s="2">
        <v>106</v>
      </c>
      <c r="G143" s="2">
        <v>117</v>
      </c>
      <c r="H143" s="2">
        <v>102</v>
      </c>
      <c r="I143" s="2">
        <v>96</v>
      </c>
      <c r="J143" s="2">
        <v>107</v>
      </c>
      <c r="K143" s="2">
        <v>109</v>
      </c>
      <c r="L143" s="2">
        <v>107</v>
      </c>
      <c r="M143" s="2"/>
      <c r="N143" s="2"/>
      <c r="O143" s="2">
        <v>100</v>
      </c>
      <c r="P143" s="2">
        <v>140</v>
      </c>
      <c r="Q143" s="2"/>
      <c r="R143" s="2"/>
      <c r="S143" s="2"/>
      <c r="T143" s="2"/>
      <c r="U143" s="2"/>
      <c r="V143" s="2"/>
      <c r="W143" s="2"/>
      <c r="X143" s="2"/>
      <c r="Y143" s="2">
        <v>121</v>
      </c>
      <c r="Z143" s="2">
        <v>121</v>
      </c>
      <c r="AA143" s="2">
        <v>95</v>
      </c>
      <c r="AB143" s="2">
        <v>115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3"/>
      <c r="BA143" s="12">
        <f t="shared" si="16"/>
        <v>1587</v>
      </c>
      <c r="BB143" s="15">
        <f t="shared" si="17"/>
        <v>14</v>
      </c>
      <c r="BC143" s="21">
        <f t="shared" si="18"/>
        <v>113.35714285714286</v>
      </c>
      <c r="BD143" s="27">
        <f t="shared" si="19"/>
        <v>142</v>
      </c>
    </row>
    <row r="144" spans="1:56" ht="12.75">
      <c r="A144" s="1" t="s">
        <v>144</v>
      </c>
      <c r="B144" s="3" t="s">
        <v>39</v>
      </c>
      <c r="C144" s="8">
        <v>112</v>
      </c>
      <c r="D144" s="2">
        <v>94</v>
      </c>
      <c r="E144" s="2"/>
      <c r="F144" s="2"/>
      <c r="G144" s="2">
        <v>102</v>
      </c>
      <c r="H144" s="2">
        <v>106</v>
      </c>
      <c r="I144" s="2">
        <v>93</v>
      </c>
      <c r="J144" s="2">
        <v>120</v>
      </c>
      <c r="K144" s="2">
        <v>180</v>
      </c>
      <c r="L144" s="2">
        <v>149</v>
      </c>
      <c r="M144" s="2">
        <v>74</v>
      </c>
      <c r="N144" s="2">
        <v>120</v>
      </c>
      <c r="O144" s="2">
        <v>150</v>
      </c>
      <c r="P144" s="2">
        <v>126</v>
      </c>
      <c r="Q144" s="2">
        <v>117</v>
      </c>
      <c r="R144" s="2">
        <v>110</v>
      </c>
      <c r="S144" s="2">
        <v>125</v>
      </c>
      <c r="T144" s="2">
        <v>104</v>
      </c>
      <c r="U144" s="2">
        <v>104</v>
      </c>
      <c r="V144" s="2">
        <v>123</v>
      </c>
      <c r="W144" s="2">
        <v>143</v>
      </c>
      <c r="X144" s="2">
        <v>115</v>
      </c>
      <c r="Y144" s="2">
        <v>145</v>
      </c>
      <c r="Z144" s="2">
        <v>123</v>
      </c>
      <c r="AA144" s="2">
        <v>97</v>
      </c>
      <c r="AB144" s="2">
        <v>100</v>
      </c>
      <c r="AC144" s="2">
        <v>150</v>
      </c>
      <c r="AD144" s="2"/>
      <c r="AE144" s="2">
        <v>87</v>
      </c>
      <c r="AF144" s="2">
        <v>114</v>
      </c>
      <c r="AG144" s="2">
        <v>144</v>
      </c>
      <c r="AH144" s="2">
        <v>113</v>
      </c>
      <c r="AI144" s="2">
        <v>100</v>
      </c>
      <c r="AJ144" s="2">
        <v>74</v>
      </c>
      <c r="AK144" s="2">
        <v>99</v>
      </c>
      <c r="AL144" s="2">
        <v>102</v>
      </c>
      <c r="AM144" s="2">
        <v>117</v>
      </c>
      <c r="AN144" s="2">
        <v>110</v>
      </c>
      <c r="AO144" s="2">
        <v>95</v>
      </c>
      <c r="AP144" s="2">
        <v>84</v>
      </c>
      <c r="AQ144" s="2">
        <v>130</v>
      </c>
      <c r="AR144" s="2">
        <v>112</v>
      </c>
      <c r="AS144" s="2">
        <v>132</v>
      </c>
      <c r="AT144" s="2">
        <v>122</v>
      </c>
      <c r="AU144" s="2">
        <v>129</v>
      </c>
      <c r="AV144" s="2">
        <v>86</v>
      </c>
      <c r="AW144" s="2"/>
      <c r="AX144" s="2"/>
      <c r="AY144" s="2">
        <v>94</v>
      </c>
      <c r="AZ144" s="3">
        <v>11</v>
      </c>
      <c r="BA144" s="12">
        <f t="shared" si="16"/>
        <v>5037</v>
      </c>
      <c r="BB144" s="15">
        <f t="shared" si="17"/>
        <v>45</v>
      </c>
      <c r="BC144" s="21">
        <f t="shared" si="18"/>
        <v>111.93333333333334</v>
      </c>
      <c r="BD144" s="27">
        <f t="shared" si="19"/>
        <v>143</v>
      </c>
    </row>
    <row r="145" spans="1:56" ht="12.75">
      <c r="A145" s="1" t="s">
        <v>201</v>
      </c>
      <c r="B145" s="3" t="s">
        <v>36</v>
      </c>
      <c r="C145" s="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>
        <v>107</v>
      </c>
      <c r="T145" s="2">
        <v>113</v>
      </c>
      <c r="U145" s="2">
        <v>109</v>
      </c>
      <c r="V145" s="2">
        <v>113</v>
      </c>
      <c r="W145" s="2">
        <v>92</v>
      </c>
      <c r="X145" s="2">
        <v>89</v>
      </c>
      <c r="Y145" s="2">
        <v>112</v>
      </c>
      <c r="Z145" s="2">
        <v>120</v>
      </c>
      <c r="AA145" s="2"/>
      <c r="AB145" s="2"/>
      <c r="AC145" s="2">
        <v>129</v>
      </c>
      <c r="AD145" s="2">
        <v>116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>
        <v>114</v>
      </c>
      <c r="AR145" s="2">
        <v>115</v>
      </c>
      <c r="AS145" s="2">
        <v>107</v>
      </c>
      <c r="AT145" s="2">
        <v>126</v>
      </c>
      <c r="AU145" s="2"/>
      <c r="AV145" s="2"/>
      <c r="AW145" s="2"/>
      <c r="AX145" s="2"/>
      <c r="AY145" s="2"/>
      <c r="AZ145" s="3"/>
      <c r="BA145" s="12">
        <f t="shared" si="16"/>
        <v>1562</v>
      </c>
      <c r="BB145" s="15">
        <f t="shared" si="17"/>
        <v>14</v>
      </c>
      <c r="BC145" s="21">
        <f t="shared" si="18"/>
        <v>111.57142857142857</v>
      </c>
      <c r="BD145" s="27">
        <f t="shared" si="19"/>
        <v>144</v>
      </c>
    </row>
    <row r="146" spans="1:56" ht="12.75">
      <c r="A146" s="1" t="s">
        <v>90</v>
      </c>
      <c r="B146" s="3" t="s">
        <v>0</v>
      </c>
      <c r="C146" s="8">
        <v>101</v>
      </c>
      <c r="D146" s="2">
        <v>130</v>
      </c>
      <c r="E146" s="2">
        <v>106</v>
      </c>
      <c r="F146" s="2">
        <v>112</v>
      </c>
      <c r="G146" s="2"/>
      <c r="H146" s="2"/>
      <c r="I146" s="2"/>
      <c r="J146" s="2"/>
      <c r="K146" s="2">
        <v>101</v>
      </c>
      <c r="L146" s="2">
        <v>131</v>
      </c>
      <c r="M146" s="2"/>
      <c r="N146" s="2"/>
      <c r="O146" s="2">
        <v>105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>
        <v>106</v>
      </c>
      <c r="AF146" s="2">
        <v>109</v>
      </c>
      <c r="AG146" s="2"/>
      <c r="AH146" s="2"/>
      <c r="AI146" s="2"/>
      <c r="AJ146" s="2"/>
      <c r="AK146" s="2"/>
      <c r="AL146" s="2"/>
      <c r="AM146" s="2"/>
      <c r="AN146" s="2"/>
      <c r="AO146" s="2">
        <v>128</v>
      </c>
      <c r="AP146" s="2">
        <v>103</v>
      </c>
      <c r="AQ146" s="2"/>
      <c r="AR146" s="2"/>
      <c r="AS146" s="2"/>
      <c r="AT146" s="2"/>
      <c r="AU146" s="2">
        <v>123</v>
      </c>
      <c r="AV146" s="2">
        <v>93</v>
      </c>
      <c r="AW146" s="2"/>
      <c r="AX146" s="2"/>
      <c r="AY146" s="2"/>
      <c r="AZ146" s="3"/>
      <c r="BA146" s="12">
        <f t="shared" si="16"/>
        <v>1448</v>
      </c>
      <c r="BB146" s="15">
        <f t="shared" si="17"/>
        <v>13</v>
      </c>
      <c r="BC146" s="21">
        <f t="shared" si="18"/>
        <v>111.38461538461539</v>
      </c>
      <c r="BD146" s="27">
        <f t="shared" si="19"/>
        <v>145</v>
      </c>
    </row>
    <row r="147" spans="1:56" ht="12.75">
      <c r="A147" s="1" t="s">
        <v>208</v>
      </c>
      <c r="B147" s="3" t="s">
        <v>46</v>
      </c>
      <c r="C147" s="8">
        <v>109</v>
      </c>
      <c r="D147" s="2">
        <v>83</v>
      </c>
      <c r="E147" s="2"/>
      <c r="F147" s="2"/>
      <c r="G147" s="2"/>
      <c r="H147" s="2"/>
      <c r="I147" s="2"/>
      <c r="J147" s="2"/>
      <c r="K147" s="2">
        <v>93</v>
      </c>
      <c r="L147" s="2">
        <v>103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>
        <v>130</v>
      </c>
      <c r="AF147" s="2">
        <v>125</v>
      </c>
      <c r="AG147" s="2"/>
      <c r="AH147" s="2"/>
      <c r="AI147" s="2">
        <v>124</v>
      </c>
      <c r="AJ147" s="2">
        <v>103</v>
      </c>
      <c r="AK147" s="2"/>
      <c r="AL147" s="2"/>
      <c r="AM147" s="2"/>
      <c r="AN147" s="2"/>
      <c r="AO147" s="2"/>
      <c r="AP147" s="2"/>
      <c r="AQ147" s="2">
        <v>117</v>
      </c>
      <c r="AR147" s="2">
        <v>136</v>
      </c>
      <c r="AS147" s="2">
        <v>95</v>
      </c>
      <c r="AT147" s="2">
        <v>82</v>
      </c>
      <c r="AU147" s="2"/>
      <c r="AV147" s="2"/>
      <c r="AW147" s="2">
        <v>127</v>
      </c>
      <c r="AX147" s="2">
        <v>118</v>
      </c>
      <c r="AY147" s="2">
        <v>112</v>
      </c>
      <c r="AZ147" s="3">
        <v>116</v>
      </c>
      <c r="BA147" s="12">
        <f t="shared" si="16"/>
        <v>1773</v>
      </c>
      <c r="BB147" s="15">
        <f t="shared" si="17"/>
        <v>16</v>
      </c>
      <c r="BC147" s="21">
        <f t="shared" si="18"/>
        <v>110.8125</v>
      </c>
      <c r="BD147" s="27">
        <f t="shared" si="19"/>
        <v>146</v>
      </c>
    </row>
    <row r="148" spans="1:56" ht="12.75">
      <c r="A148" s="1" t="s">
        <v>223</v>
      </c>
      <c r="B148" s="3" t="s">
        <v>39</v>
      </c>
      <c r="C148" s="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>
        <v>95</v>
      </c>
      <c r="T148" s="2">
        <v>110</v>
      </c>
      <c r="U148" s="2">
        <v>102</v>
      </c>
      <c r="V148" s="2">
        <v>110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>
        <v>107</v>
      </c>
      <c r="AL148" s="2">
        <v>131</v>
      </c>
      <c r="AM148" s="2"/>
      <c r="AN148" s="2"/>
      <c r="AO148" s="2"/>
      <c r="AP148" s="2"/>
      <c r="AQ148" s="2"/>
      <c r="AR148" s="2"/>
      <c r="AS148" s="2"/>
      <c r="AT148" s="2"/>
      <c r="AU148" s="2">
        <v>107</v>
      </c>
      <c r="AV148" s="2">
        <v>98</v>
      </c>
      <c r="AW148" s="2"/>
      <c r="AX148" s="2"/>
      <c r="AY148" s="2">
        <v>112</v>
      </c>
      <c r="AZ148" s="3">
        <v>136</v>
      </c>
      <c r="BA148" s="12">
        <f t="shared" si="16"/>
        <v>1108</v>
      </c>
      <c r="BB148" s="15">
        <f t="shared" si="17"/>
        <v>10</v>
      </c>
      <c r="BC148" s="21">
        <f t="shared" si="18"/>
        <v>110.8</v>
      </c>
      <c r="BD148" s="27">
        <f t="shared" si="19"/>
        <v>147</v>
      </c>
    </row>
    <row r="149" spans="1:56" ht="12.75">
      <c r="A149" s="1" t="s">
        <v>198</v>
      </c>
      <c r="B149" s="3" t="s">
        <v>47</v>
      </c>
      <c r="C149" s="8"/>
      <c r="D149" s="2"/>
      <c r="E149" s="2"/>
      <c r="F149" s="2"/>
      <c r="G149" s="2">
        <v>112</v>
      </c>
      <c r="H149" s="2">
        <v>128</v>
      </c>
      <c r="I149" s="2"/>
      <c r="J149" s="2"/>
      <c r="K149" s="2"/>
      <c r="L149" s="2"/>
      <c r="M149" s="2"/>
      <c r="N149" s="2"/>
      <c r="O149" s="2">
        <v>102</v>
      </c>
      <c r="P149" s="2"/>
      <c r="Q149" s="2"/>
      <c r="R149" s="2"/>
      <c r="S149" s="2"/>
      <c r="T149" s="2"/>
      <c r="U149" s="2">
        <v>109</v>
      </c>
      <c r="V149" s="2">
        <v>111</v>
      </c>
      <c r="W149" s="2"/>
      <c r="X149" s="2"/>
      <c r="Y149" s="2">
        <v>92</v>
      </c>
      <c r="Z149" s="2">
        <v>113</v>
      </c>
      <c r="AA149" s="2"/>
      <c r="AB149" s="2"/>
      <c r="AC149" s="2"/>
      <c r="AD149" s="2"/>
      <c r="AE149" s="2">
        <v>106</v>
      </c>
      <c r="AF149" s="2">
        <v>121</v>
      </c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3"/>
      <c r="BA149" s="12">
        <f t="shared" si="16"/>
        <v>994</v>
      </c>
      <c r="BB149" s="15">
        <f t="shared" si="17"/>
        <v>9</v>
      </c>
      <c r="BC149" s="21">
        <f t="shared" si="18"/>
        <v>110.44444444444444</v>
      </c>
      <c r="BD149" s="27">
        <f t="shared" si="19"/>
        <v>148</v>
      </c>
    </row>
    <row r="150" spans="1:56" ht="12.75">
      <c r="A150" s="1" t="s">
        <v>115</v>
      </c>
      <c r="B150" s="3" t="s">
        <v>4</v>
      </c>
      <c r="C150" s="8"/>
      <c r="D150" s="2"/>
      <c r="E150" s="2">
        <v>109</v>
      </c>
      <c r="F150" s="2">
        <v>101</v>
      </c>
      <c r="G150" s="2">
        <v>105</v>
      </c>
      <c r="H150" s="2">
        <v>107</v>
      </c>
      <c r="I150" s="2"/>
      <c r="J150" s="2"/>
      <c r="K150" s="2"/>
      <c r="L150" s="2"/>
      <c r="M150" s="2">
        <v>108</v>
      </c>
      <c r="N150" s="2">
        <v>89</v>
      </c>
      <c r="O150" s="2">
        <v>95</v>
      </c>
      <c r="P150" s="2">
        <v>141</v>
      </c>
      <c r="Q150" s="2"/>
      <c r="R150" s="2"/>
      <c r="S150" s="2">
        <v>106</v>
      </c>
      <c r="T150" s="2">
        <v>80</v>
      </c>
      <c r="U150" s="2">
        <v>127</v>
      </c>
      <c r="V150" s="2">
        <v>105</v>
      </c>
      <c r="W150" s="2"/>
      <c r="X150" s="2"/>
      <c r="Y150" s="2"/>
      <c r="Z150" s="2"/>
      <c r="AA150" s="2">
        <v>133</v>
      </c>
      <c r="AB150" s="2">
        <v>132</v>
      </c>
      <c r="AC150" s="2"/>
      <c r="AD150" s="2"/>
      <c r="AE150" s="2"/>
      <c r="AF150" s="2"/>
      <c r="AG150" s="2">
        <v>91</v>
      </c>
      <c r="AH150" s="2">
        <v>114</v>
      </c>
      <c r="AI150" s="2"/>
      <c r="AJ150" s="2"/>
      <c r="AK150" s="2">
        <v>110</v>
      </c>
      <c r="AL150" s="2">
        <v>110</v>
      </c>
      <c r="AM150" s="2">
        <v>90</v>
      </c>
      <c r="AN150" s="2">
        <v>110</v>
      </c>
      <c r="AO150" s="2"/>
      <c r="AP150" s="2"/>
      <c r="AQ150" s="2">
        <v>136</v>
      </c>
      <c r="AR150" s="2">
        <v>102</v>
      </c>
      <c r="AS150" s="2">
        <v>135</v>
      </c>
      <c r="AT150" s="2">
        <v>129</v>
      </c>
      <c r="AU150" s="2"/>
      <c r="AV150" s="2"/>
      <c r="AW150" s="2"/>
      <c r="AX150" s="2"/>
      <c r="AY150" s="2">
        <v>88</v>
      </c>
      <c r="AZ150" s="3">
        <v>118</v>
      </c>
      <c r="BA150" s="12">
        <f t="shared" si="16"/>
        <v>2871</v>
      </c>
      <c r="BB150" s="15">
        <f t="shared" si="17"/>
        <v>26</v>
      </c>
      <c r="BC150" s="21">
        <f t="shared" si="18"/>
        <v>110.42307692307692</v>
      </c>
      <c r="BD150" s="27">
        <f t="shared" si="19"/>
        <v>149</v>
      </c>
    </row>
    <row r="151" spans="1:56" ht="12.75">
      <c r="A151" s="1" t="s">
        <v>119</v>
      </c>
      <c r="B151" s="3" t="s">
        <v>5</v>
      </c>
      <c r="C151" s="8">
        <v>132</v>
      </c>
      <c r="D151" s="2">
        <v>96</v>
      </c>
      <c r="E151" s="2">
        <v>117</v>
      </c>
      <c r="F151" s="2">
        <v>111</v>
      </c>
      <c r="G151" s="2">
        <v>167</v>
      </c>
      <c r="H151" s="2">
        <v>137</v>
      </c>
      <c r="I151" s="2">
        <v>129</v>
      </c>
      <c r="J151" s="2">
        <v>119</v>
      </c>
      <c r="K151" s="2">
        <v>123</v>
      </c>
      <c r="L151" s="2">
        <v>96</v>
      </c>
      <c r="M151" s="2">
        <v>134</v>
      </c>
      <c r="N151" s="2">
        <v>123</v>
      </c>
      <c r="O151" s="2">
        <v>83</v>
      </c>
      <c r="P151" s="2">
        <v>120</v>
      </c>
      <c r="Q151" s="2">
        <v>106</v>
      </c>
      <c r="R151" s="2">
        <v>119</v>
      </c>
      <c r="S151" s="2">
        <v>115</v>
      </c>
      <c r="T151" s="2">
        <v>89</v>
      </c>
      <c r="U151" s="2">
        <v>132</v>
      </c>
      <c r="V151" s="2">
        <v>84</v>
      </c>
      <c r="W151" s="2">
        <v>111</v>
      </c>
      <c r="X151" s="2">
        <v>130</v>
      </c>
      <c r="Y151" s="2">
        <v>122</v>
      </c>
      <c r="Z151" s="2">
        <v>88</v>
      </c>
      <c r="AA151" s="2">
        <v>91</v>
      </c>
      <c r="AB151" s="2">
        <v>134</v>
      </c>
      <c r="AC151" s="2">
        <v>95</v>
      </c>
      <c r="AD151" s="2">
        <v>99</v>
      </c>
      <c r="AE151" s="2">
        <v>81</v>
      </c>
      <c r="AF151" s="2">
        <v>78</v>
      </c>
      <c r="AG151" s="2">
        <v>112</v>
      </c>
      <c r="AH151" s="2">
        <v>93</v>
      </c>
      <c r="AI151" s="2">
        <v>115</v>
      </c>
      <c r="AJ151" s="2">
        <v>105</v>
      </c>
      <c r="AK151" s="2">
        <v>109</v>
      </c>
      <c r="AL151" s="2">
        <v>110</v>
      </c>
      <c r="AM151" s="2">
        <v>101</v>
      </c>
      <c r="AN151" s="2">
        <v>121</v>
      </c>
      <c r="AO151" s="2">
        <v>116</v>
      </c>
      <c r="AP151" s="2">
        <v>122</v>
      </c>
      <c r="AQ151" s="2">
        <v>135</v>
      </c>
      <c r="AR151" s="2">
        <v>93</v>
      </c>
      <c r="AS151" s="2">
        <v>94</v>
      </c>
      <c r="AT151" s="2">
        <v>89</v>
      </c>
      <c r="AU151" s="2">
        <v>106</v>
      </c>
      <c r="AV151" s="2">
        <v>115</v>
      </c>
      <c r="AW151" s="2">
        <v>99</v>
      </c>
      <c r="AX151" s="2">
        <v>118</v>
      </c>
      <c r="AY151" s="2">
        <v>112</v>
      </c>
      <c r="AZ151" s="3">
        <v>89</v>
      </c>
      <c r="BA151" s="12">
        <f t="shared" si="16"/>
        <v>5515</v>
      </c>
      <c r="BB151" s="15">
        <f t="shared" si="17"/>
        <v>50</v>
      </c>
      <c r="BC151" s="21">
        <f t="shared" si="18"/>
        <v>110.3</v>
      </c>
      <c r="BD151" s="27">
        <f t="shared" si="19"/>
        <v>150</v>
      </c>
    </row>
    <row r="152" spans="1:56" ht="12.75">
      <c r="A152" s="1" t="s">
        <v>229</v>
      </c>
      <c r="B152" s="3" t="s">
        <v>51</v>
      </c>
      <c r="C152" s="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>
        <v>113</v>
      </c>
      <c r="AD152" s="2">
        <v>107</v>
      </c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3"/>
      <c r="BA152" s="12">
        <f t="shared" si="16"/>
        <v>220</v>
      </c>
      <c r="BB152" s="15">
        <f t="shared" si="17"/>
        <v>2</v>
      </c>
      <c r="BC152" s="21">
        <f t="shared" si="18"/>
        <v>110</v>
      </c>
      <c r="BD152" s="27">
        <f t="shared" si="19"/>
        <v>151</v>
      </c>
    </row>
    <row r="153" spans="1:56" ht="12.75">
      <c r="A153" s="1" t="s">
        <v>222</v>
      </c>
      <c r="B153" s="3" t="s">
        <v>39</v>
      </c>
      <c r="C153" s="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100</v>
      </c>
      <c r="R153" s="2">
        <v>109</v>
      </c>
      <c r="S153" s="2">
        <v>89</v>
      </c>
      <c r="T153" s="2">
        <v>89</v>
      </c>
      <c r="U153" s="2"/>
      <c r="V153" s="2"/>
      <c r="W153" s="2"/>
      <c r="X153" s="2"/>
      <c r="Y153" s="2"/>
      <c r="Z153" s="2"/>
      <c r="AA153" s="2"/>
      <c r="AB153" s="2"/>
      <c r="AC153" s="2">
        <v>121</v>
      </c>
      <c r="AD153" s="2"/>
      <c r="AE153" s="2"/>
      <c r="AF153" s="2"/>
      <c r="AG153" s="2">
        <v>113</v>
      </c>
      <c r="AH153" s="2">
        <v>119</v>
      </c>
      <c r="AI153" s="2"/>
      <c r="AJ153" s="2"/>
      <c r="AK153" s="2"/>
      <c r="AL153" s="2"/>
      <c r="AM153" s="2"/>
      <c r="AN153" s="2"/>
      <c r="AO153" s="2">
        <v>90</v>
      </c>
      <c r="AP153" s="2">
        <v>128</v>
      </c>
      <c r="AQ153" s="2">
        <v>136</v>
      </c>
      <c r="AR153" s="2">
        <v>109</v>
      </c>
      <c r="AS153" s="2">
        <v>100</v>
      </c>
      <c r="AT153" s="2">
        <v>90</v>
      </c>
      <c r="AU153" s="2">
        <v>83</v>
      </c>
      <c r="AV153" s="2">
        <v>120</v>
      </c>
      <c r="AW153" s="2"/>
      <c r="AX153" s="2"/>
      <c r="AY153" s="2">
        <v>116</v>
      </c>
      <c r="AZ153" s="3">
        <v>138</v>
      </c>
      <c r="BA153" s="12">
        <f t="shared" si="16"/>
        <v>1850</v>
      </c>
      <c r="BB153" s="15">
        <f t="shared" si="17"/>
        <v>17</v>
      </c>
      <c r="BC153" s="21">
        <f t="shared" si="18"/>
        <v>108.82352941176471</v>
      </c>
      <c r="BD153" s="27">
        <f t="shared" si="19"/>
        <v>152</v>
      </c>
    </row>
    <row r="154" spans="1:56" ht="12.75">
      <c r="A154" s="1" t="s">
        <v>236</v>
      </c>
      <c r="B154" s="3" t="s">
        <v>48</v>
      </c>
      <c r="C154" s="8"/>
      <c r="D154" s="2"/>
      <c r="E154" s="2"/>
      <c r="F154" s="2"/>
      <c r="G154" s="2"/>
      <c r="H154" s="2"/>
      <c r="I154" s="2"/>
      <c r="J154" s="2">
        <v>96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>
        <v>119</v>
      </c>
      <c r="AJ154" s="2">
        <v>90</v>
      </c>
      <c r="AK154" s="2"/>
      <c r="AL154" s="2"/>
      <c r="AM154" s="2"/>
      <c r="AN154" s="2"/>
      <c r="AO154" s="2">
        <v>101</v>
      </c>
      <c r="AP154" s="2">
        <v>134</v>
      </c>
      <c r="AQ154" s="2">
        <v>108</v>
      </c>
      <c r="AR154" s="2"/>
      <c r="AS154" s="2"/>
      <c r="AT154" s="2"/>
      <c r="AU154" s="2"/>
      <c r="AV154" s="2"/>
      <c r="AW154" s="2"/>
      <c r="AX154" s="2"/>
      <c r="AY154" s="2"/>
      <c r="AZ154" s="3"/>
      <c r="BA154" s="12">
        <f t="shared" si="16"/>
        <v>648</v>
      </c>
      <c r="BB154" s="15">
        <f t="shared" si="17"/>
        <v>6</v>
      </c>
      <c r="BC154" s="21">
        <f t="shared" si="18"/>
        <v>108</v>
      </c>
      <c r="BD154" s="27">
        <f t="shared" si="19"/>
        <v>153</v>
      </c>
    </row>
    <row r="155" spans="1:56" ht="12.75">
      <c r="A155" s="1" t="s">
        <v>79</v>
      </c>
      <c r="B155" s="3" t="s">
        <v>47</v>
      </c>
      <c r="C155" s="8">
        <v>99</v>
      </c>
      <c r="D155" s="2">
        <v>112</v>
      </c>
      <c r="E155" s="2"/>
      <c r="F155" s="2"/>
      <c r="G155" s="2"/>
      <c r="H155" s="2"/>
      <c r="I155" s="2">
        <v>117</v>
      </c>
      <c r="J155" s="2">
        <v>113</v>
      </c>
      <c r="K155" s="2">
        <v>107</v>
      </c>
      <c r="L155" s="2">
        <v>107</v>
      </c>
      <c r="M155" s="2"/>
      <c r="N155" s="2"/>
      <c r="O155" s="2">
        <v>113</v>
      </c>
      <c r="P155" s="2"/>
      <c r="Q155" s="2">
        <v>85</v>
      </c>
      <c r="R155" s="2">
        <v>79</v>
      </c>
      <c r="S155" s="2"/>
      <c r="T155" s="2"/>
      <c r="U155" s="2"/>
      <c r="V155" s="2"/>
      <c r="W155" s="2">
        <v>110</v>
      </c>
      <c r="X155" s="2">
        <v>112</v>
      </c>
      <c r="Y155" s="2"/>
      <c r="Z155" s="2"/>
      <c r="AA155" s="2">
        <v>118</v>
      </c>
      <c r="AB155" s="2">
        <v>91</v>
      </c>
      <c r="AC155" s="2"/>
      <c r="AD155" s="2"/>
      <c r="AE155" s="2"/>
      <c r="AF155" s="2"/>
      <c r="AG155" s="2"/>
      <c r="AH155" s="2"/>
      <c r="AI155" s="2">
        <v>112</v>
      </c>
      <c r="AJ155" s="2"/>
      <c r="AK155" s="2"/>
      <c r="AL155" s="2"/>
      <c r="AM155" s="2">
        <v>148</v>
      </c>
      <c r="AN155" s="2">
        <v>103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3"/>
      <c r="BA155" s="12">
        <f t="shared" si="16"/>
        <v>1726</v>
      </c>
      <c r="BB155" s="15">
        <f t="shared" si="17"/>
        <v>16</v>
      </c>
      <c r="BC155" s="21">
        <f t="shared" si="18"/>
        <v>107.875</v>
      </c>
      <c r="BD155" s="27">
        <f t="shared" si="19"/>
        <v>154</v>
      </c>
    </row>
    <row r="156" spans="1:56" ht="12.75">
      <c r="A156" s="1" t="s">
        <v>237</v>
      </c>
      <c r="B156" s="3" t="s">
        <v>49</v>
      </c>
      <c r="C156" s="8">
        <v>76</v>
      </c>
      <c r="D156" s="2">
        <v>120</v>
      </c>
      <c r="E156" s="2">
        <v>121</v>
      </c>
      <c r="F156" s="2">
        <v>93</v>
      </c>
      <c r="G156" s="2">
        <v>110</v>
      </c>
      <c r="H156" s="2">
        <v>100</v>
      </c>
      <c r="I156" s="2">
        <v>110</v>
      </c>
      <c r="J156" s="2">
        <v>101</v>
      </c>
      <c r="K156" s="2">
        <v>121</v>
      </c>
      <c r="L156" s="2">
        <v>110</v>
      </c>
      <c r="M156" s="2">
        <v>93</v>
      </c>
      <c r="N156" s="2">
        <v>126</v>
      </c>
      <c r="O156" s="2">
        <v>83</v>
      </c>
      <c r="P156" s="2">
        <v>102</v>
      </c>
      <c r="Q156" s="2">
        <v>94</v>
      </c>
      <c r="R156" s="2">
        <v>109</v>
      </c>
      <c r="S156" s="2"/>
      <c r="T156" s="2"/>
      <c r="U156" s="2">
        <v>88</v>
      </c>
      <c r="V156" s="2">
        <v>86</v>
      </c>
      <c r="W156" s="2">
        <v>98</v>
      </c>
      <c r="X156" s="2">
        <v>109</v>
      </c>
      <c r="Y156" s="2">
        <v>129</v>
      </c>
      <c r="Z156" s="2">
        <v>93</v>
      </c>
      <c r="AA156" s="2">
        <v>107</v>
      </c>
      <c r="AB156" s="2">
        <v>85</v>
      </c>
      <c r="AC156" s="2">
        <v>114</v>
      </c>
      <c r="AD156" s="2">
        <v>98</v>
      </c>
      <c r="AE156" s="2">
        <v>103</v>
      </c>
      <c r="AF156" s="2">
        <v>110</v>
      </c>
      <c r="AG156" s="2">
        <v>100</v>
      </c>
      <c r="AH156" s="2">
        <v>100</v>
      </c>
      <c r="AI156" s="2">
        <v>138</v>
      </c>
      <c r="AJ156" s="2">
        <v>87</v>
      </c>
      <c r="AK156" s="2">
        <v>112</v>
      </c>
      <c r="AL156" s="2">
        <v>100</v>
      </c>
      <c r="AM156" s="2">
        <v>90</v>
      </c>
      <c r="AN156" s="2">
        <v>140</v>
      </c>
      <c r="AO156" s="2">
        <v>108</v>
      </c>
      <c r="AP156" s="2">
        <v>97</v>
      </c>
      <c r="AQ156" s="2">
        <v>125</v>
      </c>
      <c r="AR156" s="2">
        <v>100</v>
      </c>
      <c r="AS156" s="2">
        <v>131</v>
      </c>
      <c r="AT156" s="2">
        <v>142</v>
      </c>
      <c r="AU156" s="2">
        <v>137</v>
      </c>
      <c r="AV156" s="2">
        <v>91</v>
      </c>
      <c r="AW156" s="2">
        <v>95</v>
      </c>
      <c r="AX156" s="2">
        <v>142</v>
      </c>
      <c r="AY156" s="2">
        <v>130</v>
      </c>
      <c r="AZ156" s="3">
        <v>91</v>
      </c>
      <c r="BA156" s="12">
        <f t="shared" si="16"/>
        <v>5145</v>
      </c>
      <c r="BB156" s="15">
        <f t="shared" si="17"/>
        <v>48</v>
      </c>
      <c r="BC156" s="21">
        <f t="shared" si="18"/>
        <v>107.1875</v>
      </c>
      <c r="BD156" s="27">
        <f t="shared" si="19"/>
        <v>155</v>
      </c>
    </row>
    <row r="157" spans="1:56" ht="12.75">
      <c r="A157" s="1" t="s">
        <v>82</v>
      </c>
      <c r="B157" s="3" t="s">
        <v>42</v>
      </c>
      <c r="C157" s="8">
        <v>106</v>
      </c>
      <c r="D157" s="2">
        <v>119</v>
      </c>
      <c r="E157" s="2"/>
      <c r="F157" s="2"/>
      <c r="G157" s="2">
        <v>101</v>
      </c>
      <c r="H157" s="2">
        <v>99</v>
      </c>
      <c r="I157" s="2">
        <v>119</v>
      </c>
      <c r="J157" s="2">
        <v>92</v>
      </c>
      <c r="K157" s="2">
        <v>70</v>
      </c>
      <c r="L157" s="2">
        <v>88</v>
      </c>
      <c r="M157" s="2"/>
      <c r="N157" s="2"/>
      <c r="O157" s="2"/>
      <c r="P157" s="2"/>
      <c r="Q157" s="2">
        <v>131</v>
      </c>
      <c r="R157" s="2">
        <v>97</v>
      </c>
      <c r="S157" s="2">
        <v>137</v>
      </c>
      <c r="T157" s="2">
        <v>108</v>
      </c>
      <c r="U157" s="2">
        <v>86</v>
      </c>
      <c r="V157" s="2">
        <v>108</v>
      </c>
      <c r="W157" s="2"/>
      <c r="X157" s="2"/>
      <c r="Y157" s="2">
        <v>104</v>
      </c>
      <c r="Z157" s="2">
        <v>113</v>
      </c>
      <c r="AA157" s="2"/>
      <c r="AB157" s="2">
        <v>90</v>
      </c>
      <c r="AC157" s="2">
        <v>96</v>
      </c>
      <c r="AD157" s="2">
        <v>110</v>
      </c>
      <c r="AE157" s="2"/>
      <c r="AF157" s="2"/>
      <c r="AG157" s="2">
        <v>85</v>
      </c>
      <c r="AH157" s="2">
        <v>110</v>
      </c>
      <c r="AI157" s="2"/>
      <c r="AJ157" s="2"/>
      <c r="AK157" s="2"/>
      <c r="AL157" s="2"/>
      <c r="AM157" s="2">
        <v>136</v>
      </c>
      <c r="AN157" s="2">
        <v>111</v>
      </c>
      <c r="AO157" s="2">
        <v>119</v>
      </c>
      <c r="AP157" s="2">
        <v>102</v>
      </c>
      <c r="AQ157" s="2">
        <v>158</v>
      </c>
      <c r="AR157" s="2">
        <v>125</v>
      </c>
      <c r="AS157" s="2">
        <v>120</v>
      </c>
      <c r="AT157" s="2">
        <v>105</v>
      </c>
      <c r="AU157" s="2"/>
      <c r="AV157" s="2"/>
      <c r="AW157" s="2">
        <v>90</v>
      </c>
      <c r="AX157" s="2">
        <v>96</v>
      </c>
      <c r="AY157" s="2">
        <v>119</v>
      </c>
      <c r="AZ157" s="3">
        <v>86</v>
      </c>
      <c r="BA157" s="12">
        <f t="shared" si="16"/>
        <v>3536</v>
      </c>
      <c r="BB157" s="15">
        <f t="shared" si="17"/>
        <v>33</v>
      </c>
      <c r="BC157" s="21">
        <f t="shared" si="18"/>
        <v>107.15151515151516</v>
      </c>
      <c r="BD157" s="27">
        <f t="shared" si="19"/>
        <v>156</v>
      </c>
    </row>
    <row r="158" spans="1:56" ht="12.75">
      <c r="A158" s="1" t="s">
        <v>211</v>
      </c>
      <c r="B158" s="3" t="s">
        <v>42</v>
      </c>
      <c r="C158" s="8"/>
      <c r="D158" s="2"/>
      <c r="E158" s="2">
        <v>87</v>
      </c>
      <c r="F158" s="2">
        <v>85</v>
      </c>
      <c r="G158" s="2"/>
      <c r="H158" s="2"/>
      <c r="I158" s="2">
        <v>127</v>
      </c>
      <c r="J158" s="2">
        <v>99</v>
      </c>
      <c r="K158" s="2"/>
      <c r="L158" s="2"/>
      <c r="M158" s="2">
        <v>96</v>
      </c>
      <c r="N158" s="2">
        <v>92</v>
      </c>
      <c r="O158" s="2"/>
      <c r="P158" s="2"/>
      <c r="Q158" s="2">
        <v>110</v>
      </c>
      <c r="R158" s="2">
        <v>101</v>
      </c>
      <c r="S158" s="2">
        <v>100</v>
      </c>
      <c r="T158" s="2">
        <v>87</v>
      </c>
      <c r="U158" s="2">
        <v>180</v>
      </c>
      <c r="V158" s="2">
        <v>101</v>
      </c>
      <c r="W158" s="2">
        <v>100</v>
      </c>
      <c r="X158" s="2">
        <v>144</v>
      </c>
      <c r="Y158" s="2">
        <v>104</v>
      </c>
      <c r="Z158" s="2">
        <v>90</v>
      </c>
      <c r="AA158" s="2">
        <v>137</v>
      </c>
      <c r="AB158" s="2">
        <v>136</v>
      </c>
      <c r="AC158" s="2">
        <v>133</v>
      </c>
      <c r="AD158" s="2">
        <v>138</v>
      </c>
      <c r="AE158" s="2">
        <v>103</v>
      </c>
      <c r="AF158" s="2">
        <v>85</v>
      </c>
      <c r="AG158" s="2">
        <v>94</v>
      </c>
      <c r="AH158" s="2">
        <v>77</v>
      </c>
      <c r="AI158" s="2">
        <v>102</v>
      </c>
      <c r="AJ158" s="2">
        <v>102</v>
      </c>
      <c r="AK158" s="2">
        <v>103</v>
      </c>
      <c r="AL158" s="2">
        <v>78</v>
      </c>
      <c r="AM158" s="2">
        <v>144</v>
      </c>
      <c r="AN158" s="2">
        <v>79</v>
      </c>
      <c r="AO158" s="2">
        <v>93</v>
      </c>
      <c r="AP158" s="2">
        <v>91</v>
      </c>
      <c r="AQ158" s="2">
        <v>98</v>
      </c>
      <c r="AR158" s="2"/>
      <c r="AS158" s="2">
        <v>117</v>
      </c>
      <c r="AT158" s="2">
        <v>122</v>
      </c>
      <c r="AU158" s="2">
        <v>131</v>
      </c>
      <c r="AV158" s="2">
        <v>88</v>
      </c>
      <c r="AW158" s="2">
        <v>142</v>
      </c>
      <c r="AX158" s="2">
        <v>82</v>
      </c>
      <c r="AY158" s="2"/>
      <c r="AZ158" s="3"/>
      <c r="BA158" s="12">
        <f t="shared" si="16"/>
        <v>4178</v>
      </c>
      <c r="BB158" s="15">
        <f t="shared" si="17"/>
        <v>39</v>
      </c>
      <c r="BC158" s="21">
        <f t="shared" si="18"/>
        <v>107.12820512820512</v>
      </c>
      <c r="BD158" s="27">
        <f t="shared" si="19"/>
        <v>157</v>
      </c>
    </row>
    <row r="159" spans="1:56" ht="12.75">
      <c r="A159" s="1" t="s">
        <v>78</v>
      </c>
      <c r="B159" s="3" t="s">
        <v>46</v>
      </c>
      <c r="C159" s="8">
        <v>89</v>
      </c>
      <c r="D159" s="2">
        <v>107</v>
      </c>
      <c r="E159" s="2">
        <v>68</v>
      </c>
      <c r="F159" s="2">
        <v>103</v>
      </c>
      <c r="G159" s="2">
        <v>125</v>
      </c>
      <c r="H159" s="2">
        <v>101</v>
      </c>
      <c r="I159" s="2"/>
      <c r="J159" s="2"/>
      <c r="K159" s="2">
        <v>98</v>
      </c>
      <c r="L159" s="2">
        <v>113</v>
      </c>
      <c r="M159" s="2">
        <v>95</v>
      </c>
      <c r="N159" s="2">
        <v>87</v>
      </c>
      <c r="O159" s="2">
        <v>102</v>
      </c>
      <c r="P159" s="2">
        <v>108</v>
      </c>
      <c r="Q159" s="2"/>
      <c r="R159" s="2"/>
      <c r="S159" s="2"/>
      <c r="T159" s="2"/>
      <c r="U159" s="2">
        <v>76</v>
      </c>
      <c r="V159" s="2">
        <v>95</v>
      </c>
      <c r="W159" s="2">
        <v>106</v>
      </c>
      <c r="X159" s="2">
        <v>156</v>
      </c>
      <c r="Y159" s="2"/>
      <c r="Z159" s="2"/>
      <c r="AA159" s="2">
        <v>63</v>
      </c>
      <c r="AB159" s="2">
        <v>50</v>
      </c>
      <c r="AC159" s="2">
        <v>156</v>
      </c>
      <c r="AD159" s="2">
        <v>142</v>
      </c>
      <c r="AE159" s="2">
        <v>115</v>
      </c>
      <c r="AF159" s="2">
        <v>76</v>
      </c>
      <c r="AG159" s="2"/>
      <c r="AH159" s="2"/>
      <c r="AI159" s="2">
        <v>91</v>
      </c>
      <c r="AJ159" s="2">
        <v>109</v>
      </c>
      <c r="AK159" s="2">
        <v>107</v>
      </c>
      <c r="AL159" s="2">
        <v>132</v>
      </c>
      <c r="AM159" s="2">
        <v>127</v>
      </c>
      <c r="AN159" s="2">
        <v>114</v>
      </c>
      <c r="AO159" s="2">
        <v>175</v>
      </c>
      <c r="AP159" s="2">
        <v>124</v>
      </c>
      <c r="AQ159" s="2">
        <v>132</v>
      </c>
      <c r="AR159" s="2">
        <v>131</v>
      </c>
      <c r="AS159" s="2">
        <v>96</v>
      </c>
      <c r="AT159" s="2">
        <v>89</v>
      </c>
      <c r="AU159" s="2"/>
      <c r="AV159" s="2"/>
      <c r="AW159" s="2"/>
      <c r="AX159" s="2"/>
      <c r="AY159" s="2">
        <v>80</v>
      </c>
      <c r="AZ159" s="3">
        <v>96</v>
      </c>
      <c r="BA159" s="12">
        <f t="shared" si="16"/>
        <v>3834</v>
      </c>
      <c r="BB159" s="15">
        <f t="shared" si="17"/>
        <v>36</v>
      </c>
      <c r="BC159" s="21">
        <f t="shared" si="18"/>
        <v>106.5</v>
      </c>
      <c r="BD159" s="27">
        <f t="shared" si="19"/>
        <v>158</v>
      </c>
    </row>
    <row r="160" spans="1:56" ht="12.75">
      <c r="A160" s="1" t="s">
        <v>180</v>
      </c>
      <c r="B160" s="3" t="s">
        <v>44</v>
      </c>
      <c r="C160" s="8"/>
      <c r="D160" s="2"/>
      <c r="E160" s="2">
        <v>123</v>
      </c>
      <c r="F160" s="2">
        <v>105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>
        <v>110</v>
      </c>
      <c r="T160" s="2">
        <v>88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>
        <v>96</v>
      </c>
      <c r="AJ160" s="2">
        <v>116</v>
      </c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3"/>
      <c r="BA160" s="12">
        <f t="shared" si="16"/>
        <v>638</v>
      </c>
      <c r="BB160" s="15">
        <f t="shared" si="17"/>
        <v>6</v>
      </c>
      <c r="BC160" s="21">
        <f t="shared" si="18"/>
        <v>106.33333333333333</v>
      </c>
      <c r="BD160" s="27">
        <f t="shared" si="19"/>
        <v>159</v>
      </c>
    </row>
    <row r="161" spans="1:56" ht="12.75">
      <c r="A161" s="1" t="s">
        <v>124</v>
      </c>
      <c r="B161" s="3" t="s">
        <v>6</v>
      </c>
      <c r="C161" s="8">
        <v>92</v>
      </c>
      <c r="D161" s="2">
        <v>115</v>
      </c>
      <c r="E161" s="2">
        <v>106</v>
      </c>
      <c r="F161" s="2">
        <v>71</v>
      </c>
      <c r="G161" s="2"/>
      <c r="H161" s="2"/>
      <c r="I161" s="2"/>
      <c r="J161" s="2">
        <v>130</v>
      </c>
      <c r="K161" s="2">
        <v>100</v>
      </c>
      <c r="L161" s="2">
        <v>105</v>
      </c>
      <c r="M161" s="2">
        <v>125</v>
      </c>
      <c r="N161" s="2">
        <v>118</v>
      </c>
      <c r="O161" s="2">
        <v>98</v>
      </c>
      <c r="P161" s="2">
        <v>107</v>
      </c>
      <c r="Q161" s="2"/>
      <c r="R161" s="2"/>
      <c r="S161" s="2"/>
      <c r="T161" s="2"/>
      <c r="U161" s="2">
        <v>114</v>
      </c>
      <c r="V161" s="2">
        <v>111</v>
      </c>
      <c r="W161" s="2">
        <v>86</v>
      </c>
      <c r="X161" s="2">
        <v>110</v>
      </c>
      <c r="Y161" s="2">
        <v>125</v>
      </c>
      <c r="Z161" s="2">
        <v>89</v>
      </c>
      <c r="AA161" s="2">
        <v>119</v>
      </c>
      <c r="AB161" s="2">
        <v>85</v>
      </c>
      <c r="AC161" s="2">
        <v>110</v>
      </c>
      <c r="AD161" s="2">
        <v>94</v>
      </c>
      <c r="AE161" s="2">
        <v>125</v>
      </c>
      <c r="AF161" s="2">
        <v>101</v>
      </c>
      <c r="AG161" s="2">
        <v>119</v>
      </c>
      <c r="AH161" s="2">
        <v>102</v>
      </c>
      <c r="AI161" s="2">
        <v>86</v>
      </c>
      <c r="AJ161" s="2">
        <v>87</v>
      </c>
      <c r="AK161" s="2">
        <v>108</v>
      </c>
      <c r="AL161" s="2">
        <v>144</v>
      </c>
      <c r="AM161" s="2">
        <v>69</v>
      </c>
      <c r="AN161" s="2">
        <v>121</v>
      </c>
      <c r="AO161" s="2"/>
      <c r="AP161" s="2"/>
      <c r="AQ161" s="2">
        <v>130</v>
      </c>
      <c r="AR161" s="2">
        <v>108</v>
      </c>
      <c r="AS161" s="2">
        <v>118</v>
      </c>
      <c r="AT161" s="2">
        <v>106</v>
      </c>
      <c r="AU161" s="2"/>
      <c r="AV161" s="2"/>
      <c r="AW161" s="2">
        <v>104</v>
      </c>
      <c r="AX161" s="2">
        <v>124</v>
      </c>
      <c r="AY161" s="2">
        <v>78</v>
      </c>
      <c r="AZ161" s="3">
        <v>95</v>
      </c>
      <c r="BA161" s="12">
        <f t="shared" si="16"/>
        <v>4135</v>
      </c>
      <c r="BB161" s="15">
        <f t="shared" si="17"/>
        <v>39</v>
      </c>
      <c r="BC161" s="21">
        <f t="shared" si="18"/>
        <v>106.02564102564102</v>
      </c>
      <c r="BD161" s="27">
        <f t="shared" si="19"/>
        <v>160</v>
      </c>
    </row>
    <row r="162" spans="1:56" ht="12.75">
      <c r="A162" s="1" t="s">
        <v>59</v>
      </c>
      <c r="B162" s="3" t="s">
        <v>46</v>
      </c>
      <c r="C162" s="8">
        <v>86</v>
      </c>
      <c r="D162" s="2">
        <v>99</v>
      </c>
      <c r="E162" s="2">
        <v>85</v>
      </c>
      <c r="F162" s="2">
        <v>103</v>
      </c>
      <c r="G162" s="2">
        <v>101</v>
      </c>
      <c r="H162" s="2">
        <v>128</v>
      </c>
      <c r="I162" s="2">
        <v>86</v>
      </c>
      <c r="J162" s="2">
        <v>121</v>
      </c>
      <c r="K162" s="2">
        <v>104</v>
      </c>
      <c r="L162" s="2">
        <v>118</v>
      </c>
      <c r="M162" s="2">
        <v>96</v>
      </c>
      <c r="N162" s="2">
        <v>92</v>
      </c>
      <c r="O162" s="2">
        <v>120</v>
      </c>
      <c r="P162" s="2">
        <v>109</v>
      </c>
      <c r="Q162" s="2">
        <v>91</v>
      </c>
      <c r="R162" s="2">
        <v>104</v>
      </c>
      <c r="S162" s="2"/>
      <c r="T162" s="2"/>
      <c r="U162" s="2">
        <v>111</v>
      </c>
      <c r="V162" s="2">
        <v>118</v>
      </c>
      <c r="W162" s="2">
        <v>115</v>
      </c>
      <c r="X162" s="2">
        <v>126</v>
      </c>
      <c r="Y162" s="2">
        <v>97</v>
      </c>
      <c r="Z162" s="2">
        <v>103</v>
      </c>
      <c r="AA162" s="2">
        <v>102</v>
      </c>
      <c r="AB162" s="2">
        <v>85</v>
      </c>
      <c r="AC162" s="2">
        <v>115</v>
      </c>
      <c r="AD162" s="2">
        <v>90</v>
      </c>
      <c r="AE162" s="2">
        <v>97</v>
      </c>
      <c r="AF162" s="2">
        <v>80</v>
      </c>
      <c r="AG162" s="2">
        <v>115</v>
      </c>
      <c r="AH162" s="2">
        <v>80</v>
      </c>
      <c r="AI162" s="2">
        <v>116</v>
      </c>
      <c r="AJ162" s="2">
        <v>121</v>
      </c>
      <c r="AK162" s="2">
        <v>103</v>
      </c>
      <c r="AL162" s="2">
        <v>132</v>
      </c>
      <c r="AM162" s="2">
        <v>113</v>
      </c>
      <c r="AN162" s="2">
        <v>90</v>
      </c>
      <c r="AO162" s="2">
        <v>102</v>
      </c>
      <c r="AP162" s="2">
        <v>86</v>
      </c>
      <c r="AQ162" s="2">
        <v>90</v>
      </c>
      <c r="AR162" s="2">
        <v>113</v>
      </c>
      <c r="AS162" s="2">
        <v>106</v>
      </c>
      <c r="AT162" s="2">
        <v>106</v>
      </c>
      <c r="AU162" s="2"/>
      <c r="AV162" s="2"/>
      <c r="AW162" s="2"/>
      <c r="AX162" s="2"/>
      <c r="AY162" s="2">
        <v>117</v>
      </c>
      <c r="AZ162" s="3">
        <v>151</v>
      </c>
      <c r="BA162" s="12">
        <f aca="true" t="shared" si="20" ref="BA162:BA187">SUM(C162:AZ162)</f>
        <v>4623</v>
      </c>
      <c r="BB162" s="15">
        <f aca="true" t="shared" si="21" ref="BB162:BB187">COUNT(C162:AZ162)</f>
        <v>44</v>
      </c>
      <c r="BC162" s="21">
        <f aca="true" t="shared" si="22" ref="BC162:BC187">BA162/BB162</f>
        <v>105.06818181818181</v>
      </c>
      <c r="BD162" s="27">
        <f t="shared" si="19"/>
        <v>161</v>
      </c>
    </row>
    <row r="163" spans="1:56" ht="12.75">
      <c r="A163" s="1" t="s">
        <v>232</v>
      </c>
      <c r="B163" s="3" t="s">
        <v>49</v>
      </c>
      <c r="C163" s="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>
        <v>97</v>
      </c>
      <c r="AL163" s="2">
        <v>87</v>
      </c>
      <c r="AM163" s="2"/>
      <c r="AN163" s="2"/>
      <c r="AO163" s="2"/>
      <c r="AP163" s="2"/>
      <c r="AQ163" s="2"/>
      <c r="AR163" s="2"/>
      <c r="AS163" s="2"/>
      <c r="AT163" s="2"/>
      <c r="AU163" s="2">
        <v>74</v>
      </c>
      <c r="AV163" s="2">
        <v>119</v>
      </c>
      <c r="AW163" s="2">
        <v>98</v>
      </c>
      <c r="AX163" s="2">
        <v>154</v>
      </c>
      <c r="AY163" s="2"/>
      <c r="AZ163" s="3"/>
      <c r="BA163" s="12">
        <f t="shared" si="20"/>
        <v>629</v>
      </c>
      <c r="BB163" s="15">
        <f t="shared" si="21"/>
        <v>6</v>
      </c>
      <c r="BC163" s="21">
        <f t="shared" si="22"/>
        <v>104.83333333333333</v>
      </c>
      <c r="BD163" s="27">
        <f aca="true" t="shared" si="23" ref="BD163:BD187">BD162+1</f>
        <v>162</v>
      </c>
    </row>
    <row r="164" spans="1:56" ht="12.75">
      <c r="A164" s="1" t="s">
        <v>184</v>
      </c>
      <c r="B164" s="3" t="s">
        <v>7</v>
      </c>
      <c r="C164" s="8"/>
      <c r="D164" s="2"/>
      <c r="E164" s="2">
        <v>117</v>
      </c>
      <c r="F164" s="2">
        <v>97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>
        <v>101</v>
      </c>
      <c r="AN164" s="2">
        <v>104</v>
      </c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3"/>
      <c r="BA164" s="12">
        <f t="shared" si="20"/>
        <v>419</v>
      </c>
      <c r="BB164" s="15">
        <f t="shared" si="21"/>
        <v>4</v>
      </c>
      <c r="BC164" s="21">
        <f t="shared" si="22"/>
        <v>104.75</v>
      </c>
      <c r="BD164" s="27">
        <f t="shared" si="23"/>
        <v>163</v>
      </c>
    </row>
    <row r="165" spans="1:56" ht="12.75">
      <c r="A165" s="1" t="s">
        <v>212</v>
      </c>
      <c r="B165" s="3" t="s">
        <v>44</v>
      </c>
      <c r="C165" s="8"/>
      <c r="D165" s="2"/>
      <c r="E165" s="2"/>
      <c r="F165" s="2"/>
      <c r="G165" s="2"/>
      <c r="H165" s="2"/>
      <c r="I165" s="2"/>
      <c r="J165" s="2"/>
      <c r="K165" s="2"/>
      <c r="L165" s="2"/>
      <c r="M165" s="2">
        <v>74</v>
      </c>
      <c r="N165" s="2">
        <v>111</v>
      </c>
      <c r="O165" s="2">
        <v>96</v>
      </c>
      <c r="P165" s="2">
        <v>97</v>
      </c>
      <c r="Q165" s="2"/>
      <c r="R165" s="2"/>
      <c r="S165" s="2"/>
      <c r="T165" s="2"/>
      <c r="U165" s="2"/>
      <c r="V165" s="2"/>
      <c r="W165" s="2">
        <v>76</v>
      </c>
      <c r="X165" s="2">
        <v>97</v>
      </c>
      <c r="Y165" s="2"/>
      <c r="Z165" s="2"/>
      <c r="AA165" s="2">
        <v>113</v>
      </c>
      <c r="AB165" s="2">
        <v>105</v>
      </c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>
        <v>121</v>
      </c>
      <c r="AN165" s="2">
        <v>128</v>
      </c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3"/>
      <c r="BA165" s="12">
        <f t="shared" si="20"/>
        <v>1018</v>
      </c>
      <c r="BB165" s="15">
        <f t="shared" si="21"/>
        <v>10</v>
      </c>
      <c r="BC165" s="21">
        <f t="shared" si="22"/>
        <v>101.8</v>
      </c>
      <c r="BD165" s="27">
        <f t="shared" si="23"/>
        <v>164</v>
      </c>
    </row>
    <row r="166" spans="1:56" ht="12.75">
      <c r="A166" s="1" t="s">
        <v>214</v>
      </c>
      <c r="B166" s="3" t="s">
        <v>5</v>
      </c>
      <c r="C166" s="8"/>
      <c r="D166" s="2"/>
      <c r="E166" s="2"/>
      <c r="F166" s="2"/>
      <c r="G166" s="2"/>
      <c r="H166" s="2"/>
      <c r="I166" s="2"/>
      <c r="J166" s="2"/>
      <c r="K166" s="2"/>
      <c r="L166" s="2"/>
      <c r="M166" s="2">
        <v>104</v>
      </c>
      <c r="N166" s="2">
        <v>114</v>
      </c>
      <c r="O166" s="2"/>
      <c r="P166" s="2"/>
      <c r="Q166" s="2"/>
      <c r="R166" s="2"/>
      <c r="S166" s="2"/>
      <c r="T166" s="2"/>
      <c r="U166" s="2">
        <v>80</v>
      </c>
      <c r="V166" s="2">
        <v>82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>
        <v>125</v>
      </c>
      <c r="AH166" s="2">
        <v>101</v>
      </c>
      <c r="AI166" s="2"/>
      <c r="AJ166" s="2"/>
      <c r="AK166" s="2"/>
      <c r="AL166" s="2"/>
      <c r="AM166" s="2">
        <v>125</v>
      </c>
      <c r="AN166" s="2">
        <v>91</v>
      </c>
      <c r="AO166" s="2"/>
      <c r="AP166" s="2"/>
      <c r="AQ166" s="2"/>
      <c r="AR166" s="2"/>
      <c r="AS166" s="2">
        <v>91</v>
      </c>
      <c r="AT166" s="2">
        <v>82</v>
      </c>
      <c r="AU166" s="2"/>
      <c r="AV166" s="2"/>
      <c r="AW166" s="2">
        <v>104</v>
      </c>
      <c r="AX166" s="2">
        <v>117</v>
      </c>
      <c r="AY166" s="2"/>
      <c r="AZ166" s="3"/>
      <c r="BA166" s="12">
        <f t="shared" si="20"/>
        <v>1216</v>
      </c>
      <c r="BB166" s="15">
        <f t="shared" si="21"/>
        <v>12</v>
      </c>
      <c r="BC166" s="21">
        <f t="shared" si="22"/>
        <v>101.33333333333333</v>
      </c>
      <c r="BD166" s="27">
        <f t="shared" si="23"/>
        <v>165</v>
      </c>
    </row>
    <row r="167" spans="1:56" ht="12.75">
      <c r="A167" s="1" t="s">
        <v>239</v>
      </c>
      <c r="B167" s="3" t="s">
        <v>52</v>
      </c>
      <c r="C167" s="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>
        <v>100</v>
      </c>
      <c r="AV167" s="2">
        <v>102</v>
      </c>
      <c r="AW167" s="2"/>
      <c r="AX167" s="2"/>
      <c r="AY167" s="2"/>
      <c r="AZ167" s="3"/>
      <c r="BA167" s="12">
        <f t="shared" si="20"/>
        <v>202</v>
      </c>
      <c r="BB167" s="15">
        <f t="shared" si="21"/>
        <v>2</v>
      </c>
      <c r="BC167" s="21">
        <f t="shared" si="22"/>
        <v>101</v>
      </c>
      <c r="BD167" s="27">
        <f t="shared" si="23"/>
        <v>166</v>
      </c>
    </row>
    <row r="168" spans="1:56" ht="12.75">
      <c r="A168" s="1" t="s">
        <v>240</v>
      </c>
      <c r="B168" s="3" t="s">
        <v>0</v>
      </c>
      <c r="C168" s="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>
        <v>109</v>
      </c>
      <c r="AV168" s="2">
        <v>90</v>
      </c>
      <c r="AW168" s="2"/>
      <c r="AX168" s="2"/>
      <c r="AY168" s="2"/>
      <c r="AZ168" s="3"/>
      <c r="BA168" s="12">
        <f t="shared" si="20"/>
        <v>199</v>
      </c>
      <c r="BB168" s="15">
        <f t="shared" si="21"/>
        <v>2</v>
      </c>
      <c r="BC168" s="21">
        <f t="shared" si="22"/>
        <v>99.5</v>
      </c>
      <c r="BD168" s="27">
        <f t="shared" si="23"/>
        <v>167</v>
      </c>
    </row>
    <row r="169" spans="1:56" ht="12.75">
      <c r="A169" s="1" t="s">
        <v>114</v>
      </c>
      <c r="B169" s="3" t="s">
        <v>4</v>
      </c>
      <c r="C169" s="8">
        <v>82</v>
      </c>
      <c r="D169" s="2">
        <v>101</v>
      </c>
      <c r="E169" s="2">
        <v>93</v>
      </c>
      <c r="F169" s="2">
        <v>99</v>
      </c>
      <c r="G169" s="2"/>
      <c r="H169" s="2"/>
      <c r="I169" s="2">
        <v>80</v>
      </c>
      <c r="J169" s="2">
        <v>97</v>
      </c>
      <c r="K169" s="2">
        <v>102</v>
      </c>
      <c r="L169" s="2">
        <v>100</v>
      </c>
      <c r="M169" s="2">
        <v>122</v>
      </c>
      <c r="N169" s="2">
        <v>124</v>
      </c>
      <c r="O169" s="2">
        <v>67</v>
      </c>
      <c r="P169" s="2">
        <v>93</v>
      </c>
      <c r="Q169" s="2">
        <v>83</v>
      </c>
      <c r="R169" s="2">
        <v>92</v>
      </c>
      <c r="S169" s="2"/>
      <c r="T169" s="2"/>
      <c r="U169" s="2">
        <v>106</v>
      </c>
      <c r="V169" s="2">
        <v>126</v>
      </c>
      <c r="W169" s="2">
        <v>94</v>
      </c>
      <c r="X169" s="2">
        <v>154</v>
      </c>
      <c r="Y169" s="2"/>
      <c r="Z169" s="2"/>
      <c r="AA169" s="2">
        <v>77</v>
      </c>
      <c r="AB169" s="2">
        <v>85</v>
      </c>
      <c r="AC169" s="2">
        <v>98</v>
      </c>
      <c r="AD169" s="2">
        <v>107</v>
      </c>
      <c r="AE169" s="2">
        <v>110</v>
      </c>
      <c r="AF169" s="2">
        <v>103</v>
      </c>
      <c r="AG169" s="2">
        <v>106</v>
      </c>
      <c r="AH169" s="2">
        <v>86</v>
      </c>
      <c r="AI169" s="2">
        <v>88</v>
      </c>
      <c r="AJ169" s="2">
        <v>119</v>
      </c>
      <c r="AK169" s="2">
        <v>89</v>
      </c>
      <c r="AL169" s="2">
        <v>112</v>
      </c>
      <c r="AM169" s="2">
        <v>117</v>
      </c>
      <c r="AN169" s="2">
        <v>92</v>
      </c>
      <c r="AO169" s="2">
        <v>107</v>
      </c>
      <c r="AP169" s="2">
        <v>84</v>
      </c>
      <c r="AQ169" s="2">
        <v>102</v>
      </c>
      <c r="AR169" s="2">
        <v>80</v>
      </c>
      <c r="AS169" s="2">
        <v>93</v>
      </c>
      <c r="AT169" s="2">
        <v>93</v>
      </c>
      <c r="AU169" s="2">
        <v>106</v>
      </c>
      <c r="AV169" s="2">
        <v>87</v>
      </c>
      <c r="AW169" s="2">
        <v>98</v>
      </c>
      <c r="AX169" s="2">
        <v>122</v>
      </c>
      <c r="AY169" s="2">
        <v>94</v>
      </c>
      <c r="AZ169" s="3">
        <v>102</v>
      </c>
      <c r="BA169" s="12">
        <f t="shared" si="20"/>
        <v>4372</v>
      </c>
      <c r="BB169" s="15">
        <f t="shared" si="21"/>
        <v>44</v>
      </c>
      <c r="BC169" s="21">
        <f t="shared" si="22"/>
        <v>99.36363636363636</v>
      </c>
      <c r="BD169" s="27">
        <f t="shared" si="23"/>
        <v>168</v>
      </c>
    </row>
    <row r="170" spans="1:56" ht="12.75">
      <c r="A170" s="1" t="s">
        <v>196</v>
      </c>
      <c r="B170" s="3" t="s">
        <v>51</v>
      </c>
      <c r="C170" s="8"/>
      <c r="D170" s="2"/>
      <c r="E170" s="2">
        <v>104</v>
      </c>
      <c r="F170" s="2">
        <v>91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3"/>
      <c r="BA170" s="12">
        <f t="shared" si="20"/>
        <v>195</v>
      </c>
      <c r="BB170" s="15">
        <f t="shared" si="21"/>
        <v>2</v>
      </c>
      <c r="BC170" s="21">
        <f t="shared" si="22"/>
        <v>97.5</v>
      </c>
      <c r="BD170" s="27">
        <f t="shared" si="23"/>
        <v>169</v>
      </c>
    </row>
    <row r="171" spans="1:56" ht="12.75">
      <c r="A171" s="1" t="s">
        <v>230</v>
      </c>
      <c r="B171" s="3" t="s">
        <v>47</v>
      </c>
      <c r="C171" s="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>
        <v>83</v>
      </c>
      <c r="AF171" s="2">
        <v>99</v>
      </c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>
        <v>124</v>
      </c>
      <c r="AR171" s="2">
        <v>88</v>
      </c>
      <c r="AS171" s="2"/>
      <c r="AT171" s="2"/>
      <c r="AU171" s="2"/>
      <c r="AV171" s="2"/>
      <c r="AW171" s="2"/>
      <c r="AX171" s="2"/>
      <c r="AY171" s="2">
        <v>87</v>
      </c>
      <c r="AZ171" s="3">
        <v>72</v>
      </c>
      <c r="BA171" s="12">
        <f t="shared" si="20"/>
        <v>553</v>
      </c>
      <c r="BB171" s="15">
        <f t="shared" si="21"/>
        <v>6</v>
      </c>
      <c r="BC171" s="21">
        <f t="shared" si="22"/>
        <v>92.16666666666667</v>
      </c>
      <c r="BD171" s="27">
        <f t="shared" si="23"/>
        <v>170</v>
      </c>
    </row>
    <row r="172" spans="1:56" ht="12.75">
      <c r="A172" s="1" t="s">
        <v>165</v>
      </c>
      <c r="B172" s="3" t="s">
        <v>46</v>
      </c>
      <c r="C172" s="8">
        <v>82</v>
      </c>
      <c r="D172" s="2">
        <v>103</v>
      </c>
      <c r="E172" s="2"/>
      <c r="F172" s="2"/>
      <c r="G172" s="2"/>
      <c r="H172" s="2"/>
      <c r="I172" s="2">
        <v>77</v>
      </c>
      <c r="J172" s="2">
        <v>102</v>
      </c>
      <c r="K172" s="2"/>
      <c r="L172" s="2"/>
      <c r="M172" s="2"/>
      <c r="N172" s="2"/>
      <c r="O172" s="2"/>
      <c r="P172" s="2"/>
      <c r="Q172" s="2">
        <v>86</v>
      </c>
      <c r="R172" s="2">
        <v>76</v>
      </c>
      <c r="S172" s="2"/>
      <c r="T172" s="2"/>
      <c r="U172" s="2">
        <v>99</v>
      </c>
      <c r="V172" s="2">
        <v>101</v>
      </c>
      <c r="W172" s="2"/>
      <c r="X172" s="2"/>
      <c r="Y172" s="2">
        <v>75</v>
      </c>
      <c r="Z172" s="2">
        <v>92</v>
      </c>
      <c r="AA172" s="2"/>
      <c r="AB172" s="2"/>
      <c r="AC172" s="2"/>
      <c r="AD172" s="2"/>
      <c r="AE172" s="2"/>
      <c r="AF172" s="2"/>
      <c r="AG172" s="2">
        <v>98</v>
      </c>
      <c r="AH172" s="2">
        <v>93</v>
      </c>
      <c r="AI172" s="2"/>
      <c r="AJ172" s="2"/>
      <c r="AK172" s="2">
        <v>91</v>
      </c>
      <c r="AL172" s="2">
        <v>69</v>
      </c>
      <c r="AM172" s="2"/>
      <c r="AN172" s="2"/>
      <c r="AO172" s="2">
        <v>86</v>
      </c>
      <c r="AP172" s="2">
        <v>108</v>
      </c>
      <c r="AQ172" s="2"/>
      <c r="AR172" s="2"/>
      <c r="AS172" s="2">
        <v>82</v>
      </c>
      <c r="AT172" s="2">
        <v>75</v>
      </c>
      <c r="AU172" s="2"/>
      <c r="AV172" s="2"/>
      <c r="AW172" s="2">
        <v>79</v>
      </c>
      <c r="AX172" s="2">
        <v>104</v>
      </c>
      <c r="AY172" s="2"/>
      <c r="AZ172" s="3"/>
      <c r="BA172" s="12">
        <f t="shared" si="20"/>
        <v>1778</v>
      </c>
      <c r="BB172" s="15">
        <f t="shared" si="21"/>
        <v>20</v>
      </c>
      <c r="BC172" s="21">
        <f t="shared" si="22"/>
        <v>88.9</v>
      </c>
      <c r="BD172" s="27">
        <f t="shared" si="23"/>
        <v>171</v>
      </c>
    </row>
    <row r="173" spans="1:56" ht="12.75">
      <c r="A173" s="1" t="s">
        <v>112</v>
      </c>
      <c r="B173" s="3" t="s">
        <v>4</v>
      </c>
      <c r="C173" s="8"/>
      <c r="D173" s="2"/>
      <c r="E173" s="2">
        <v>109</v>
      </c>
      <c r="F173" s="2">
        <v>88</v>
      </c>
      <c r="G173" s="2">
        <v>90</v>
      </c>
      <c r="H173" s="2">
        <v>99</v>
      </c>
      <c r="I173" s="2"/>
      <c r="J173" s="2"/>
      <c r="K173" s="2">
        <v>88</v>
      </c>
      <c r="L173" s="2">
        <v>78</v>
      </c>
      <c r="M173" s="2">
        <v>73</v>
      </c>
      <c r="N173" s="2">
        <v>86</v>
      </c>
      <c r="O173" s="2"/>
      <c r="P173" s="2"/>
      <c r="Q173" s="2">
        <v>85</v>
      </c>
      <c r="R173" s="2">
        <v>89</v>
      </c>
      <c r="S173" s="2"/>
      <c r="T173" s="2"/>
      <c r="U173" s="2"/>
      <c r="V173" s="2"/>
      <c r="W173" s="2"/>
      <c r="X173" s="2"/>
      <c r="Y173" s="2">
        <v>74</v>
      </c>
      <c r="Z173" s="2">
        <v>98</v>
      </c>
      <c r="AA173" s="2">
        <v>94</v>
      </c>
      <c r="AB173" s="2">
        <v>80</v>
      </c>
      <c r="AC173" s="2">
        <v>84</v>
      </c>
      <c r="AD173" s="2">
        <v>83</v>
      </c>
      <c r="AE173" s="2">
        <v>86</v>
      </c>
      <c r="AF173" s="2">
        <v>70</v>
      </c>
      <c r="AG173" s="2">
        <v>84</v>
      </c>
      <c r="AH173" s="2">
        <v>90</v>
      </c>
      <c r="AI173" s="2">
        <v>96</v>
      </c>
      <c r="AJ173" s="2">
        <v>84</v>
      </c>
      <c r="AK173" s="2">
        <v>78</v>
      </c>
      <c r="AL173" s="2">
        <v>59</v>
      </c>
      <c r="AM173" s="2">
        <v>100</v>
      </c>
      <c r="AN173" s="2">
        <v>122</v>
      </c>
      <c r="AO173" s="2">
        <v>114</v>
      </c>
      <c r="AP173" s="2">
        <v>76</v>
      </c>
      <c r="AQ173" s="2">
        <v>100</v>
      </c>
      <c r="AR173" s="2">
        <v>85</v>
      </c>
      <c r="AS173" s="2">
        <v>75</v>
      </c>
      <c r="AT173" s="2">
        <v>92</v>
      </c>
      <c r="AU173" s="2">
        <v>76</v>
      </c>
      <c r="AV173" s="2">
        <v>111</v>
      </c>
      <c r="AW173" s="2">
        <v>108</v>
      </c>
      <c r="AX173" s="2">
        <v>103</v>
      </c>
      <c r="AY173" s="2">
        <v>75</v>
      </c>
      <c r="AZ173" s="3">
        <v>81</v>
      </c>
      <c r="BA173" s="12">
        <f t="shared" si="20"/>
        <v>3363</v>
      </c>
      <c r="BB173" s="15">
        <f t="shared" si="21"/>
        <v>38</v>
      </c>
      <c r="BC173" s="21">
        <f t="shared" si="22"/>
        <v>88.5</v>
      </c>
      <c r="BD173" s="27">
        <f t="shared" si="23"/>
        <v>172</v>
      </c>
    </row>
    <row r="174" spans="1:56" ht="12.75">
      <c r="A174" s="1" t="s">
        <v>58</v>
      </c>
      <c r="B174" s="3" t="s">
        <v>47</v>
      </c>
      <c r="C174" s="8">
        <v>80</v>
      </c>
      <c r="D174" s="2">
        <v>97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3"/>
      <c r="BA174" s="12">
        <f t="shared" si="20"/>
        <v>177</v>
      </c>
      <c r="BB174" s="15">
        <f t="shared" si="21"/>
        <v>2</v>
      </c>
      <c r="BC174" s="21">
        <f t="shared" si="22"/>
        <v>88.5</v>
      </c>
      <c r="BD174" s="27">
        <f t="shared" si="23"/>
        <v>173</v>
      </c>
    </row>
    <row r="175" spans="1:56" ht="12.75">
      <c r="A175" s="1" t="s">
        <v>231</v>
      </c>
      <c r="B175" s="3" t="s">
        <v>6</v>
      </c>
      <c r="C175" s="8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>
        <v>66</v>
      </c>
      <c r="AH175" s="2">
        <v>75</v>
      </c>
      <c r="AI175" s="2"/>
      <c r="AJ175" s="2"/>
      <c r="AK175" s="2"/>
      <c r="AL175" s="2"/>
      <c r="AM175" s="2">
        <v>81</v>
      </c>
      <c r="AN175" s="2">
        <v>72</v>
      </c>
      <c r="AO175" s="2"/>
      <c r="AP175" s="2"/>
      <c r="AQ175" s="2"/>
      <c r="AR175" s="2"/>
      <c r="AS175" s="2">
        <v>134</v>
      </c>
      <c r="AT175" s="2">
        <v>75</v>
      </c>
      <c r="AU175" s="2">
        <v>91</v>
      </c>
      <c r="AV175" s="2">
        <v>100</v>
      </c>
      <c r="AW175" s="2"/>
      <c r="AX175" s="2"/>
      <c r="AY175" s="2"/>
      <c r="AZ175" s="3"/>
      <c r="BA175" s="12">
        <f t="shared" si="20"/>
        <v>694</v>
      </c>
      <c r="BB175" s="15">
        <f t="shared" si="21"/>
        <v>8</v>
      </c>
      <c r="BC175" s="21">
        <f t="shared" si="22"/>
        <v>86.75</v>
      </c>
      <c r="BD175" s="27">
        <f t="shared" si="23"/>
        <v>174</v>
      </c>
    </row>
    <row r="176" spans="1:56" ht="12.75">
      <c r="A176" s="1" t="s">
        <v>67</v>
      </c>
      <c r="B176" s="3" t="s">
        <v>49</v>
      </c>
      <c r="C176" s="8">
        <v>81</v>
      </c>
      <c r="D176" s="2">
        <v>78</v>
      </c>
      <c r="E176" s="2"/>
      <c r="F176" s="2"/>
      <c r="G176" s="2"/>
      <c r="H176" s="2"/>
      <c r="I176" s="2">
        <v>86</v>
      </c>
      <c r="J176" s="2">
        <v>62</v>
      </c>
      <c r="K176" s="2"/>
      <c r="L176" s="2"/>
      <c r="M176" s="2">
        <v>91</v>
      </c>
      <c r="N176" s="2">
        <v>103</v>
      </c>
      <c r="O176" s="2">
        <v>88</v>
      </c>
      <c r="P176" s="2">
        <v>84</v>
      </c>
      <c r="Q176" s="2">
        <v>71</v>
      </c>
      <c r="R176" s="2">
        <v>81</v>
      </c>
      <c r="S176" s="2">
        <v>84</v>
      </c>
      <c r="T176" s="2">
        <v>95</v>
      </c>
      <c r="U176" s="2">
        <v>80</v>
      </c>
      <c r="V176" s="2">
        <v>85</v>
      </c>
      <c r="W176" s="2"/>
      <c r="X176" s="2"/>
      <c r="Y176" s="2">
        <v>89</v>
      </c>
      <c r="Z176" s="2">
        <v>81</v>
      </c>
      <c r="AA176" s="2"/>
      <c r="AB176" s="2"/>
      <c r="AC176" s="2">
        <v>94</v>
      </c>
      <c r="AD176" s="2">
        <v>95</v>
      </c>
      <c r="AE176" s="2">
        <v>83</v>
      </c>
      <c r="AF176" s="2">
        <v>102</v>
      </c>
      <c r="AG176" s="2"/>
      <c r="AH176" s="2"/>
      <c r="AI176" s="2">
        <v>90</v>
      </c>
      <c r="AJ176" s="2">
        <v>84</v>
      </c>
      <c r="AK176" s="2"/>
      <c r="AL176" s="2"/>
      <c r="AM176" s="2">
        <v>90</v>
      </c>
      <c r="AN176" s="2">
        <v>89</v>
      </c>
      <c r="AO176" s="2">
        <v>106</v>
      </c>
      <c r="AP176" s="2">
        <v>80</v>
      </c>
      <c r="AQ176" s="2">
        <v>84</v>
      </c>
      <c r="AR176" s="2">
        <v>54</v>
      </c>
      <c r="AS176" s="2"/>
      <c r="AT176" s="2"/>
      <c r="AU176" s="2"/>
      <c r="AV176" s="2"/>
      <c r="AW176" s="2">
        <v>80</v>
      </c>
      <c r="AX176" s="2">
        <v>95</v>
      </c>
      <c r="AY176" s="2">
        <v>94</v>
      </c>
      <c r="AZ176" s="3">
        <v>115</v>
      </c>
      <c r="BA176" s="12">
        <f t="shared" si="20"/>
        <v>2774</v>
      </c>
      <c r="BB176" s="15">
        <f t="shared" si="21"/>
        <v>32</v>
      </c>
      <c r="BC176" s="21">
        <f t="shared" si="22"/>
        <v>86.6875</v>
      </c>
      <c r="BD176" s="27">
        <f t="shared" si="23"/>
        <v>175</v>
      </c>
    </row>
    <row r="177" spans="1:56" ht="12.75">
      <c r="A177" s="1" t="s">
        <v>116</v>
      </c>
      <c r="B177" s="3" t="s">
        <v>4</v>
      </c>
      <c r="C177" s="8">
        <v>69</v>
      </c>
      <c r="D177" s="2">
        <v>98</v>
      </c>
      <c r="E177" s="2"/>
      <c r="F177" s="2"/>
      <c r="G177" s="2">
        <v>68</v>
      </c>
      <c r="H177" s="2">
        <v>101</v>
      </c>
      <c r="I177" s="2">
        <v>69</v>
      </c>
      <c r="J177" s="2">
        <v>74</v>
      </c>
      <c r="K177" s="2">
        <v>87</v>
      </c>
      <c r="L177" s="2">
        <v>99</v>
      </c>
      <c r="M177" s="2"/>
      <c r="N177" s="2"/>
      <c r="O177" s="2"/>
      <c r="P177" s="2"/>
      <c r="Q177" s="2">
        <v>86</v>
      </c>
      <c r="R177" s="2">
        <v>82</v>
      </c>
      <c r="S177" s="2">
        <v>84</v>
      </c>
      <c r="T177" s="2">
        <v>78</v>
      </c>
      <c r="U177" s="2">
        <v>89</v>
      </c>
      <c r="V177" s="2">
        <v>78</v>
      </c>
      <c r="W177" s="2">
        <v>83</v>
      </c>
      <c r="X177" s="2">
        <v>94</v>
      </c>
      <c r="Y177" s="2">
        <v>73</v>
      </c>
      <c r="Z177" s="2">
        <v>112</v>
      </c>
      <c r="AA177" s="2">
        <v>75</v>
      </c>
      <c r="AB177" s="2">
        <v>72</v>
      </c>
      <c r="AC177" s="2"/>
      <c r="AD177" s="2"/>
      <c r="AE177" s="2">
        <v>133</v>
      </c>
      <c r="AF177" s="2">
        <v>92</v>
      </c>
      <c r="AG177" s="2">
        <v>98</v>
      </c>
      <c r="AH177" s="2">
        <v>68</v>
      </c>
      <c r="AI177" s="2">
        <v>98</v>
      </c>
      <c r="AJ177" s="2">
        <v>87</v>
      </c>
      <c r="AK177" s="2"/>
      <c r="AL177" s="2"/>
      <c r="AM177" s="2">
        <v>121</v>
      </c>
      <c r="AN177" s="2">
        <v>90</v>
      </c>
      <c r="AO177" s="2">
        <v>58</v>
      </c>
      <c r="AP177" s="2">
        <v>78</v>
      </c>
      <c r="AQ177" s="2">
        <v>65</v>
      </c>
      <c r="AR177" s="2">
        <v>132</v>
      </c>
      <c r="AS177" s="2">
        <v>74</v>
      </c>
      <c r="AT177" s="2">
        <v>91</v>
      </c>
      <c r="AU177" s="2">
        <v>88</v>
      </c>
      <c r="AV177" s="2">
        <v>63</v>
      </c>
      <c r="AW177" s="2">
        <v>82</v>
      </c>
      <c r="AX177" s="2">
        <v>99</v>
      </c>
      <c r="AY177" s="2">
        <v>70</v>
      </c>
      <c r="AZ177" s="3">
        <v>86</v>
      </c>
      <c r="BA177" s="12">
        <f t="shared" si="20"/>
        <v>3444</v>
      </c>
      <c r="BB177" s="15">
        <f t="shared" si="21"/>
        <v>40</v>
      </c>
      <c r="BC177" s="21">
        <f t="shared" si="22"/>
        <v>86.1</v>
      </c>
      <c r="BD177" s="27">
        <f t="shared" si="23"/>
        <v>176</v>
      </c>
    </row>
    <row r="178" spans="1:56" ht="12.75">
      <c r="A178" s="1" t="s">
        <v>235</v>
      </c>
      <c r="B178" s="3" t="s">
        <v>6</v>
      </c>
      <c r="C178" s="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>
        <v>100</v>
      </c>
      <c r="AP178" s="2">
        <v>72</v>
      </c>
      <c r="AQ178" s="2"/>
      <c r="AR178" s="2"/>
      <c r="AS178" s="2"/>
      <c r="AT178" s="2"/>
      <c r="AU178" s="2"/>
      <c r="AV178" s="2"/>
      <c r="AW178" s="2"/>
      <c r="AX178" s="2"/>
      <c r="AY178" s="2"/>
      <c r="AZ178" s="3"/>
      <c r="BA178" s="12">
        <f t="shared" si="20"/>
        <v>172</v>
      </c>
      <c r="BB178" s="15">
        <f t="shared" si="21"/>
        <v>2</v>
      </c>
      <c r="BC178" s="21">
        <f t="shared" si="22"/>
        <v>86</v>
      </c>
      <c r="BD178" s="27">
        <f t="shared" si="23"/>
        <v>177</v>
      </c>
    </row>
    <row r="179" spans="1:56" ht="12.75">
      <c r="A179" s="1" t="s">
        <v>113</v>
      </c>
      <c r="B179" s="3" t="s">
        <v>4</v>
      </c>
      <c r="C179" s="8">
        <v>95</v>
      </c>
      <c r="D179" s="2">
        <v>99</v>
      </c>
      <c r="E179" s="2">
        <v>77</v>
      </c>
      <c r="F179" s="2">
        <v>84</v>
      </c>
      <c r="G179" s="2">
        <v>73</v>
      </c>
      <c r="H179" s="2">
        <v>82</v>
      </c>
      <c r="I179" s="2">
        <v>98</v>
      </c>
      <c r="J179" s="2">
        <v>80</v>
      </c>
      <c r="K179" s="2">
        <v>91</v>
      </c>
      <c r="L179" s="2">
        <v>90</v>
      </c>
      <c r="M179" s="2"/>
      <c r="N179" s="2"/>
      <c r="O179" s="2">
        <v>73</v>
      </c>
      <c r="P179" s="2">
        <v>70</v>
      </c>
      <c r="Q179" s="2">
        <v>94</v>
      </c>
      <c r="R179" s="2">
        <v>69</v>
      </c>
      <c r="S179" s="2">
        <v>72</v>
      </c>
      <c r="T179" s="2">
        <v>94</v>
      </c>
      <c r="U179" s="2">
        <v>89</v>
      </c>
      <c r="V179" s="2">
        <v>92</v>
      </c>
      <c r="W179" s="2">
        <v>66</v>
      </c>
      <c r="X179" s="2">
        <v>68</v>
      </c>
      <c r="Y179" s="2">
        <v>97</v>
      </c>
      <c r="Z179" s="2">
        <v>83</v>
      </c>
      <c r="AA179" s="2"/>
      <c r="AB179" s="2"/>
      <c r="AC179" s="2">
        <v>47</v>
      </c>
      <c r="AD179" s="2">
        <v>86</v>
      </c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3"/>
      <c r="BA179" s="12">
        <f t="shared" si="20"/>
        <v>1969</v>
      </c>
      <c r="BB179" s="15">
        <f t="shared" si="21"/>
        <v>24</v>
      </c>
      <c r="BC179" s="21">
        <f t="shared" si="22"/>
        <v>82.04166666666667</v>
      </c>
      <c r="BD179" s="27">
        <f t="shared" si="23"/>
        <v>178</v>
      </c>
    </row>
    <row r="180" spans="1:56" ht="12.75">
      <c r="A180" s="1" t="s">
        <v>189</v>
      </c>
      <c r="B180" s="3" t="s">
        <v>49</v>
      </c>
      <c r="C180" s="8"/>
      <c r="D180" s="2"/>
      <c r="E180" s="2">
        <v>105</v>
      </c>
      <c r="F180" s="2">
        <v>72</v>
      </c>
      <c r="G180" s="2"/>
      <c r="H180" s="2"/>
      <c r="I180" s="2"/>
      <c r="J180" s="2"/>
      <c r="K180" s="2">
        <v>97</v>
      </c>
      <c r="L180" s="2">
        <v>95</v>
      </c>
      <c r="M180" s="2"/>
      <c r="N180" s="2"/>
      <c r="O180" s="2"/>
      <c r="P180" s="2"/>
      <c r="Q180" s="2">
        <v>56</v>
      </c>
      <c r="R180" s="2">
        <v>50</v>
      </c>
      <c r="S180" s="2">
        <v>64</v>
      </c>
      <c r="T180" s="2">
        <v>92</v>
      </c>
      <c r="U180" s="2">
        <v>74</v>
      </c>
      <c r="V180" s="2">
        <v>79</v>
      </c>
      <c r="W180" s="2"/>
      <c r="X180" s="2"/>
      <c r="Y180" s="2"/>
      <c r="Z180" s="2"/>
      <c r="AA180" s="2">
        <v>68</v>
      </c>
      <c r="AB180" s="2">
        <v>81</v>
      </c>
      <c r="AC180" s="2">
        <v>94</v>
      </c>
      <c r="AD180" s="2">
        <v>70</v>
      </c>
      <c r="AE180" s="2">
        <v>96</v>
      </c>
      <c r="AF180" s="2">
        <v>68</v>
      </c>
      <c r="AG180" s="2">
        <v>82</v>
      </c>
      <c r="AH180" s="2">
        <v>78</v>
      </c>
      <c r="AI180" s="2"/>
      <c r="AJ180" s="2"/>
      <c r="AK180" s="2"/>
      <c r="AL180" s="2"/>
      <c r="AM180" s="2"/>
      <c r="AN180" s="2"/>
      <c r="AO180" s="2">
        <v>80</v>
      </c>
      <c r="AP180" s="2">
        <v>90</v>
      </c>
      <c r="AQ180" s="2">
        <v>69</v>
      </c>
      <c r="AR180" s="2">
        <v>51</v>
      </c>
      <c r="AS180" s="2"/>
      <c r="AT180" s="2"/>
      <c r="AU180" s="2">
        <v>74</v>
      </c>
      <c r="AV180" s="2">
        <v>102</v>
      </c>
      <c r="AW180" s="2">
        <v>82</v>
      </c>
      <c r="AX180" s="2">
        <v>71</v>
      </c>
      <c r="AY180" s="2">
        <v>74</v>
      </c>
      <c r="AZ180" s="3">
        <v>102</v>
      </c>
      <c r="BA180" s="12">
        <f t="shared" si="20"/>
        <v>2216</v>
      </c>
      <c r="BB180" s="15">
        <f t="shared" si="21"/>
        <v>28</v>
      </c>
      <c r="BC180" s="21">
        <f t="shared" si="22"/>
        <v>79.14285714285714</v>
      </c>
      <c r="BD180" s="27">
        <f t="shared" si="23"/>
        <v>179</v>
      </c>
    </row>
    <row r="181" spans="1:56" ht="12.75">
      <c r="A181" s="16" t="s">
        <v>218</v>
      </c>
      <c r="B181" s="17" t="s">
        <v>39</v>
      </c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>
        <v>91</v>
      </c>
      <c r="P181" s="19">
        <v>65</v>
      </c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7"/>
      <c r="BA181" s="12">
        <f t="shared" si="20"/>
        <v>156</v>
      </c>
      <c r="BB181" s="15">
        <f t="shared" si="21"/>
        <v>2</v>
      </c>
      <c r="BC181" s="21">
        <f t="shared" si="22"/>
        <v>78</v>
      </c>
      <c r="BD181" s="27">
        <f t="shared" si="23"/>
        <v>180</v>
      </c>
    </row>
    <row r="182" spans="1:56" ht="12.75">
      <c r="A182" s="16" t="s">
        <v>183</v>
      </c>
      <c r="B182" s="17" t="s">
        <v>46</v>
      </c>
      <c r="C182" s="18"/>
      <c r="D182" s="19"/>
      <c r="E182" s="19">
        <v>70</v>
      </c>
      <c r="F182" s="19">
        <v>60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>
        <v>74</v>
      </c>
      <c r="AN182" s="19">
        <v>101</v>
      </c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7"/>
      <c r="BA182" s="12">
        <f t="shared" si="20"/>
        <v>305</v>
      </c>
      <c r="BB182" s="15">
        <f t="shared" si="21"/>
        <v>4</v>
      </c>
      <c r="BC182" s="21">
        <f t="shared" si="22"/>
        <v>76.25</v>
      </c>
      <c r="BD182" s="27">
        <f t="shared" si="23"/>
        <v>181</v>
      </c>
    </row>
    <row r="183" spans="1:56" ht="12.75">
      <c r="A183" s="16" t="s">
        <v>117</v>
      </c>
      <c r="B183" s="17" t="s">
        <v>4</v>
      </c>
      <c r="C183" s="18">
        <v>61</v>
      </c>
      <c r="D183" s="19">
        <v>65</v>
      </c>
      <c r="E183" s="19"/>
      <c r="F183" s="19"/>
      <c r="G183" s="19"/>
      <c r="H183" s="19"/>
      <c r="I183" s="19">
        <v>68</v>
      </c>
      <c r="J183" s="19">
        <v>88</v>
      </c>
      <c r="K183" s="19"/>
      <c r="L183" s="19"/>
      <c r="M183" s="19">
        <v>75</v>
      </c>
      <c r="N183" s="19">
        <v>92</v>
      </c>
      <c r="O183" s="19">
        <v>75</v>
      </c>
      <c r="P183" s="19">
        <v>75</v>
      </c>
      <c r="Q183" s="19"/>
      <c r="R183" s="19"/>
      <c r="S183" s="19">
        <v>80</v>
      </c>
      <c r="T183" s="19">
        <v>61</v>
      </c>
      <c r="U183" s="19"/>
      <c r="V183" s="19"/>
      <c r="W183" s="19">
        <v>76</v>
      </c>
      <c r="X183" s="19">
        <v>70</v>
      </c>
      <c r="Y183" s="19">
        <v>67</v>
      </c>
      <c r="Z183" s="19">
        <v>72</v>
      </c>
      <c r="AA183" s="19"/>
      <c r="AB183" s="19"/>
      <c r="AC183" s="19">
        <v>61</v>
      </c>
      <c r="AD183" s="19">
        <v>95</v>
      </c>
      <c r="AE183" s="19">
        <v>63</v>
      </c>
      <c r="AF183" s="19">
        <v>94</v>
      </c>
      <c r="AG183" s="19"/>
      <c r="AH183" s="19"/>
      <c r="AI183" s="19">
        <v>81</v>
      </c>
      <c r="AJ183" s="19">
        <v>88</v>
      </c>
      <c r="AK183" s="19">
        <v>56</v>
      </c>
      <c r="AL183" s="19">
        <v>57</v>
      </c>
      <c r="AM183" s="19"/>
      <c r="AN183" s="19"/>
      <c r="AO183" s="19">
        <v>64</v>
      </c>
      <c r="AP183" s="19">
        <v>70</v>
      </c>
      <c r="AQ183" s="19"/>
      <c r="AR183" s="19"/>
      <c r="AS183" s="19"/>
      <c r="AT183" s="19"/>
      <c r="AU183" s="19">
        <v>62</v>
      </c>
      <c r="AV183" s="19">
        <v>94</v>
      </c>
      <c r="AW183" s="19">
        <v>105</v>
      </c>
      <c r="AX183" s="19">
        <v>88</v>
      </c>
      <c r="AY183" s="19"/>
      <c r="AZ183" s="17"/>
      <c r="BA183" s="12">
        <f t="shared" si="20"/>
        <v>2103</v>
      </c>
      <c r="BB183" s="15">
        <f t="shared" si="21"/>
        <v>28</v>
      </c>
      <c r="BC183" s="21">
        <f t="shared" si="22"/>
        <v>75.10714285714286</v>
      </c>
      <c r="BD183" s="27">
        <f t="shared" si="23"/>
        <v>182</v>
      </c>
    </row>
    <row r="184" spans="1:56" ht="12.75">
      <c r="A184" s="16" t="s">
        <v>167</v>
      </c>
      <c r="B184" s="3" t="s">
        <v>46</v>
      </c>
      <c r="C184" s="18"/>
      <c r="D184" s="19"/>
      <c r="E184" s="19">
        <v>60</v>
      </c>
      <c r="F184" s="19">
        <v>62</v>
      </c>
      <c r="G184" s="19"/>
      <c r="H184" s="19"/>
      <c r="I184" s="19">
        <v>63</v>
      </c>
      <c r="J184" s="19">
        <v>56</v>
      </c>
      <c r="K184" s="19"/>
      <c r="L184" s="19"/>
      <c r="M184" s="19"/>
      <c r="N184" s="19"/>
      <c r="O184" s="19">
        <v>79</v>
      </c>
      <c r="P184" s="19">
        <v>50</v>
      </c>
      <c r="Q184" s="19">
        <v>72</v>
      </c>
      <c r="R184" s="19">
        <v>59</v>
      </c>
      <c r="S184" s="19"/>
      <c r="T184" s="19"/>
      <c r="U184" s="19"/>
      <c r="V184" s="19"/>
      <c r="W184" s="19">
        <v>77</v>
      </c>
      <c r="X184" s="19">
        <v>122</v>
      </c>
      <c r="Y184" s="19">
        <v>79</v>
      </c>
      <c r="Z184" s="19">
        <v>72</v>
      </c>
      <c r="AA184" s="19">
        <v>78</v>
      </c>
      <c r="AB184" s="19">
        <v>81</v>
      </c>
      <c r="AC184" s="19">
        <v>76</v>
      </c>
      <c r="AD184" s="19">
        <v>110</v>
      </c>
      <c r="AE184" s="19"/>
      <c r="AF184" s="19"/>
      <c r="AG184" s="19">
        <v>66</v>
      </c>
      <c r="AH184" s="19">
        <v>78</v>
      </c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>
        <v>66</v>
      </c>
      <c r="AX184" s="19">
        <v>59</v>
      </c>
      <c r="AY184" s="19"/>
      <c r="AZ184" s="17"/>
      <c r="BA184" s="12">
        <f t="shared" si="20"/>
        <v>1465</v>
      </c>
      <c r="BB184" s="15">
        <f t="shared" si="21"/>
        <v>20</v>
      </c>
      <c r="BC184" s="21">
        <f t="shared" si="22"/>
        <v>73.25</v>
      </c>
      <c r="BD184" s="27">
        <f t="shared" si="23"/>
        <v>183</v>
      </c>
    </row>
    <row r="185" spans="1:56" ht="12.75">
      <c r="A185" s="1" t="s">
        <v>238</v>
      </c>
      <c r="B185" s="17" t="s">
        <v>49</v>
      </c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>
        <v>67</v>
      </c>
      <c r="AT185" s="19">
        <v>75</v>
      </c>
      <c r="AU185" s="19"/>
      <c r="AV185" s="19"/>
      <c r="AW185" s="19"/>
      <c r="AX185" s="19"/>
      <c r="AY185" s="19"/>
      <c r="AZ185" s="17"/>
      <c r="BA185" s="12">
        <f t="shared" si="20"/>
        <v>142</v>
      </c>
      <c r="BB185" s="15">
        <f t="shared" si="21"/>
        <v>2</v>
      </c>
      <c r="BC185" s="21">
        <f t="shared" si="22"/>
        <v>71</v>
      </c>
      <c r="BD185" s="27">
        <f t="shared" si="23"/>
        <v>184</v>
      </c>
    </row>
    <row r="186" spans="1:56" ht="12.75">
      <c r="A186" s="16" t="s">
        <v>202</v>
      </c>
      <c r="B186" s="17" t="s">
        <v>49</v>
      </c>
      <c r="C186" s="18"/>
      <c r="D186" s="19"/>
      <c r="E186" s="19"/>
      <c r="F186" s="19"/>
      <c r="G186" s="19"/>
      <c r="H186" s="19"/>
      <c r="I186" s="19">
        <v>41</v>
      </c>
      <c r="J186" s="19">
        <v>55</v>
      </c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>
        <v>44</v>
      </c>
      <c r="X186" s="19">
        <v>72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7"/>
      <c r="BA186" s="12">
        <f t="shared" si="20"/>
        <v>212</v>
      </c>
      <c r="BB186" s="15">
        <f t="shared" si="21"/>
        <v>4</v>
      </c>
      <c r="BC186" s="21">
        <f t="shared" si="22"/>
        <v>53</v>
      </c>
      <c r="BD186" s="27">
        <f t="shared" si="23"/>
        <v>185</v>
      </c>
    </row>
    <row r="187" spans="1:56" ht="13.5" thickBot="1">
      <c r="A187" s="4" t="s">
        <v>169</v>
      </c>
      <c r="B187" s="6" t="s">
        <v>47</v>
      </c>
      <c r="C187" s="9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>
        <v>38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6"/>
      <c r="BA187" s="12">
        <f t="shared" si="20"/>
        <v>38</v>
      </c>
      <c r="BB187" s="15">
        <f t="shared" si="21"/>
        <v>1</v>
      </c>
      <c r="BC187" s="21">
        <f t="shared" si="22"/>
        <v>38</v>
      </c>
      <c r="BD187" s="27">
        <f t="shared" si="23"/>
        <v>186</v>
      </c>
    </row>
    <row r="188" spans="53:56" ht="12.75">
      <c r="BA188" s="22"/>
      <c r="BB188" s="23"/>
      <c r="BC188" s="22"/>
      <c r="BD188" s="25"/>
    </row>
  </sheetData>
  <sheetProtection selectLockedCells="1" selectUnlockedCells="1"/>
  <protectedRanges>
    <protectedRange sqref="A1:B1" name="Oblast1"/>
  </protectedRanges>
  <autoFilter ref="A1:B187"/>
  <mergeCells count="25">
    <mergeCell ref="AA1:AB1"/>
    <mergeCell ref="C1:D1"/>
    <mergeCell ref="E1:F1"/>
    <mergeCell ref="G1:H1"/>
    <mergeCell ref="M1:N1"/>
    <mergeCell ref="S1:T1"/>
    <mergeCell ref="U1:V1"/>
    <mergeCell ref="I1:J1"/>
    <mergeCell ref="K1:L1"/>
    <mergeCell ref="AE1:AF1"/>
    <mergeCell ref="AK1:AL1"/>
    <mergeCell ref="AM1:AN1"/>
    <mergeCell ref="O1:P1"/>
    <mergeCell ref="Q1:R1"/>
    <mergeCell ref="W1:X1"/>
    <mergeCell ref="AC1:AD1"/>
    <mergeCell ref="Y1:Z1"/>
    <mergeCell ref="AG1:AH1"/>
    <mergeCell ref="AI1:AJ1"/>
    <mergeCell ref="AY1:AZ1"/>
    <mergeCell ref="AO1:AP1"/>
    <mergeCell ref="AQ1:AR1"/>
    <mergeCell ref="AS1:AT1"/>
    <mergeCell ref="AU1:AV1"/>
    <mergeCell ref="AW1:AX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BD188"/>
  <sheetViews>
    <sheetView showGridLines="0" tabSelected="1" zoomScale="130" zoomScaleNormal="130" zoomScalePageLayoutView="0" workbookViewId="0" topLeftCell="A1">
      <pane xSplit="2" ySplit="1" topLeftCell="C8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2" sqref="I1:AZ16384"/>
    </sheetView>
  </sheetViews>
  <sheetFormatPr defaultColWidth="9.140625" defaultRowHeight="12.75"/>
  <cols>
    <col min="1" max="2" width="20.28125" style="0" customWidth="1"/>
    <col min="3" max="8" width="5.7109375" style="0" customWidth="1"/>
    <col min="9" max="52" width="5.7109375" style="0" hidden="1" customWidth="1"/>
    <col min="53" max="53" width="8.421875" style="0" customWidth="1"/>
    <col min="54" max="54" width="7.7109375" style="14" customWidth="1"/>
    <col min="55" max="55" width="14.421875" style="0" customWidth="1"/>
    <col min="56" max="56" width="7.00390625" style="26" customWidth="1"/>
  </cols>
  <sheetData>
    <row r="1" spans="1:56" ht="31.5" customHeight="1" thickBot="1">
      <c r="A1" s="7" t="s">
        <v>8</v>
      </c>
      <c r="B1" s="10" t="s">
        <v>9</v>
      </c>
      <c r="C1" s="31" t="s">
        <v>10</v>
      </c>
      <c r="D1" s="32"/>
      <c r="E1" s="32" t="s">
        <v>11</v>
      </c>
      <c r="F1" s="32"/>
      <c r="G1" s="29" t="s">
        <v>12</v>
      </c>
      <c r="H1" s="29"/>
      <c r="I1" s="29" t="s">
        <v>13</v>
      </c>
      <c r="J1" s="29"/>
      <c r="K1" s="29" t="s">
        <v>14</v>
      </c>
      <c r="L1" s="29"/>
      <c r="M1" s="29" t="s">
        <v>15</v>
      </c>
      <c r="N1" s="29"/>
      <c r="O1" s="29" t="s">
        <v>16</v>
      </c>
      <c r="P1" s="29"/>
      <c r="Q1" s="29" t="s">
        <v>17</v>
      </c>
      <c r="R1" s="29"/>
      <c r="S1" s="29" t="s">
        <v>18</v>
      </c>
      <c r="T1" s="29"/>
      <c r="U1" s="29" t="s">
        <v>19</v>
      </c>
      <c r="V1" s="29"/>
      <c r="W1" s="29" t="s">
        <v>20</v>
      </c>
      <c r="X1" s="29"/>
      <c r="Y1" s="29" t="s">
        <v>21</v>
      </c>
      <c r="Z1" s="29"/>
      <c r="AA1" s="29" t="s">
        <v>22</v>
      </c>
      <c r="AB1" s="29"/>
      <c r="AC1" s="29" t="s">
        <v>23</v>
      </c>
      <c r="AD1" s="29"/>
      <c r="AE1" s="29" t="s">
        <v>24</v>
      </c>
      <c r="AF1" s="29"/>
      <c r="AG1" s="29" t="s">
        <v>25</v>
      </c>
      <c r="AH1" s="29"/>
      <c r="AI1" s="29" t="s">
        <v>26</v>
      </c>
      <c r="AJ1" s="29"/>
      <c r="AK1" s="29" t="s">
        <v>27</v>
      </c>
      <c r="AL1" s="29"/>
      <c r="AM1" s="29" t="s">
        <v>28</v>
      </c>
      <c r="AN1" s="29"/>
      <c r="AO1" s="29" t="s">
        <v>29</v>
      </c>
      <c r="AP1" s="29"/>
      <c r="AQ1" s="29" t="s">
        <v>30</v>
      </c>
      <c r="AR1" s="29"/>
      <c r="AS1" s="29" t="s">
        <v>31</v>
      </c>
      <c r="AT1" s="29"/>
      <c r="AU1" s="29" t="s">
        <v>32</v>
      </c>
      <c r="AV1" s="29"/>
      <c r="AW1" s="29" t="s">
        <v>33</v>
      </c>
      <c r="AX1" s="29"/>
      <c r="AY1" s="29" t="s">
        <v>34</v>
      </c>
      <c r="AZ1" s="30"/>
      <c r="BA1" s="11" t="s">
        <v>54</v>
      </c>
      <c r="BB1" s="13" t="s">
        <v>55</v>
      </c>
      <c r="BC1" s="20" t="s">
        <v>53</v>
      </c>
      <c r="BD1" s="24" t="s">
        <v>210</v>
      </c>
    </row>
    <row r="2" spans="1:56" ht="12.75" hidden="1">
      <c r="A2" s="1" t="s">
        <v>111</v>
      </c>
      <c r="B2" s="3" t="s">
        <v>3</v>
      </c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  <c r="BA2" s="12">
        <f>SUM(C2:AZ2)</f>
        <v>0</v>
      </c>
      <c r="BB2" s="15">
        <f>COUNT(C2:AZ2)</f>
        <v>0</v>
      </c>
      <c r="BC2" s="21" t="e">
        <f>BA2/BB2</f>
        <v>#DIV/0!</v>
      </c>
      <c r="BD2" s="27">
        <f>0+1</f>
        <v>1</v>
      </c>
    </row>
    <row r="3" spans="1:56" ht="12.75" hidden="1">
      <c r="A3" s="1" t="s">
        <v>66</v>
      </c>
      <c r="B3" s="3" t="s">
        <v>45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  <c r="BA3" s="12">
        <f>SUM(C3:AZ3)</f>
        <v>0</v>
      </c>
      <c r="BB3" s="15">
        <f>COUNT(C3:AZ3)</f>
        <v>0</v>
      </c>
      <c r="BC3" s="21" t="e">
        <f>BA3/BB3</f>
        <v>#DIV/0!</v>
      </c>
      <c r="BD3" s="27">
        <f aca="true" t="shared" si="0" ref="BD3:BD66">BD2+1</f>
        <v>2</v>
      </c>
    </row>
    <row r="4" spans="1:56" ht="12.75" hidden="1">
      <c r="A4" s="1" t="s">
        <v>148</v>
      </c>
      <c r="B4" s="3" t="s">
        <v>40</v>
      </c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"/>
      <c r="BA4" s="12">
        <f>SUM(C4:AZ4)</f>
        <v>0</v>
      </c>
      <c r="BB4" s="15">
        <f>COUNT(C4:AZ4)</f>
        <v>0</v>
      </c>
      <c r="BC4" s="21" t="e">
        <f>BA4/BB4</f>
        <v>#DIV/0!</v>
      </c>
      <c r="BD4" s="27">
        <f t="shared" si="0"/>
        <v>3</v>
      </c>
    </row>
    <row r="5" spans="1:56" ht="12.75" hidden="1">
      <c r="A5" s="1" t="s">
        <v>85</v>
      </c>
      <c r="B5" s="3" t="s">
        <v>0</v>
      </c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3"/>
      <c r="BA5" s="12">
        <f>SUM(C5:AZ5)</f>
        <v>0</v>
      </c>
      <c r="BB5" s="15">
        <f>COUNT(C5:AZ5)</f>
        <v>0</v>
      </c>
      <c r="BC5" s="21" t="e">
        <f>BA5/BB5</f>
        <v>#DIV/0!</v>
      </c>
      <c r="BD5" s="27">
        <f t="shared" si="0"/>
        <v>4</v>
      </c>
    </row>
    <row r="6" spans="1:56" ht="12.75" hidden="1">
      <c r="A6" s="1" t="s">
        <v>83</v>
      </c>
      <c r="B6" s="3" t="s">
        <v>0</v>
      </c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"/>
      <c r="BA6" s="12">
        <f>SUM(C6:AZ6)</f>
        <v>0</v>
      </c>
      <c r="BB6" s="15">
        <f>COUNT(C6:AZ6)</f>
        <v>0</v>
      </c>
      <c r="BC6" s="21" t="e">
        <f>BA6/BB6</f>
        <v>#DIV/0!</v>
      </c>
      <c r="BD6" s="27">
        <f t="shared" si="0"/>
        <v>5</v>
      </c>
    </row>
    <row r="7" spans="1:56" ht="12.75" hidden="1">
      <c r="A7" s="1" t="s">
        <v>142</v>
      </c>
      <c r="B7" s="3" t="s">
        <v>39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"/>
      <c r="BA7" s="12">
        <f>SUM(C7:AZ7)</f>
        <v>0</v>
      </c>
      <c r="BB7" s="15">
        <f>COUNT(C7:AZ7)</f>
        <v>0</v>
      </c>
      <c r="BC7" s="21" t="e">
        <f>BA7/BB7</f>
        <v>#DIV/0!</v>
      </c>
      <c r="BD7" s="27">
        <f t="shared" si="0"/>
        <v>6</v>
      </c>
    </row>
    <row r="8" spans="1:56" ht="12.75" hidden="1">
      <c r="A8" s="1" t="s">
        <v>185</v>
      </c>
      <c r="B8" s="3" t="s">
        <v>47</v>
      </c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3"/>
      <c r="BA8" s="12">
        <f>SUM(C8:AZ8)</f>
        <v>0</v>
      </c>
      <c r="BB8" s="15">
        <f>COUNT(C8:AZ8)</f>
        <v>0</v>
      </c>
      <c r="BC8" s="21" t="e">
        <f>BA8/BB8</f>
        <v>#DIV/0!</v>
      </c>
      <c r="BD8" s="27">
        <f t="shared" si="0"/>
        <v>7</v>
      </c>
    </row>
    <row r="9" spans="1:56" ht="12.75" hidden="1">
      <c r="A9" s="1" t="s">
        <v>174</v>
      </c>
      <c r="B9" s="3" t="s">
        <v>48</v>
      </c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"/>
      <c r="BA9" s="12">
        <f>SUM(C9:AZ9)</f>
        <v>0</v>
      </c>
      <c r="BB9" s="15">
        <f>COUNT(C9:AZ9)</f>
        <v>0</v>
      </c>
      <c r="BC9" s="21" t="e">
        <f>BA9/BB9</f>
        <v>#DIV/0!</v>
      </c>
      <c r="BD9" s="27">
        <f t="shared" si="0"/>
        <v>8</v>
      </c>
    </row>
    <row r="10" spans="1:56" ht="12.75" hidden="1">
      <c r="A10" s="1" t="s">
        <v>213</v>
      </c>
      <c r="B10" s="3" t="s">
        <v>39</v>
      </c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3"/>
      <c r="BA10" s="12">
        <f>SUM(C10:AZ10)</f>
        <v>0</v>
      </c>
      <c r="BB10" s="15">
        <f>COUNT(C10:AZ10)</f>
        <v>0</v>
      </c>
      <c r="BC10" s="21" t="e">
        <f>BA10/BB10</f>
        <v>#DIV/0!</v>
      </c>
      <c r="BD10" s="27">
        <f t="shared" si="0"/>
        <v>9</v>
      </c>
    </row>
    <row r="11" spans="1:56" ht="12.75" hidden="1">
      <c r="A11" s="1" t="s">
        <v>234</v>
      </c>
      <c r="B11" s="3" t="s">
        <v>45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3"/>
      <c r="BA11" s="12">
        <f>SUM(C11:AZ11)</f>
        <v>0</v>
      </c>
      <c r="BB11" s="15">
        <f>COUNT(C11:AZ11)</f>
        <v>0</v>
      </c>
      <c r="BC11" s="21" t="e">
        <f>BA11/BB11</f>
        <v>#DIV/0!</v>
      </c>
      <c r="BD11" s="27">
        <f t="shared" si="0"/>
        <v>10</v>
      </c>
    </row>
    <row r="12" spans="1:56" ht="12.75" hidden="1">
      <c r="A12" s="1" t="s">
        <v>146</v>
      </c>
      <c r="B12" s="3" t="s">
        <v>40</v>
      </c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"/>
      <c r="BA12" s="12">
        <f>SUM(C12:AZ12)</f>
        <v>0</v>
      </c>
      <c r="BB12" s="15">
        <f>COUNT(C12:AZ12)</f>
        <v>0</v>
      </c>
      <c r="BC12" s="21" t="e">
        <f>BA12/BB12</f>
        <v>#DIV/0!</v>
      </c>
      <c r="BD12" s="27">
        <f t="shared" si="0"/>
        <v>11</v>
      </c>
    </row>
    <row r="13" spans="1:56" ht="12.75" hidden="1">
      <c r="A13" s="1" t="s">
        <v>105</v>
      </c>
      <c r="B13" s="3" t="s">
        <v>3</v>
      </c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3"/>
      <c r="BA13" s="12">
        <f>SUM(C13:AZ13)</f>
        <v>0</v>
      </c>
      <c r="BB13" s="15">
        <f>COUNT(C13:AZ13)</f>
        <v>0</v>
      </c>
      <c r="BC13" s="21" t="e">
        <f>BA13/BB13</f>
        <v>#DIV/0!</v>
      </c>
      <c r="BD13" s="27">
        <f t="shared" si="0"/>
        <v>12</v>
      </c>
    </row>
    <row r="14" spans="1:56" ht="12.75" hidden="1">
      <c r="A14" s="1" t="s">
        <v>172</v>
      </c>
      <c r="B14" s="3" t="s">
        <v>48</v>
      </c>
      <c r="C14" s="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3"/>
      <c r="BA14" s="12">
        <f>SUM(C14:AZ14)</f>
        <v>0</v>
      </c>
      <c r="BB14" s="15">
        <f>COUNT(C14:AZ14)</f>
        <v>0</v>
      </c>
      <c r="BC14" s="21" t="e">
        <f>BA14/BB14</f>
        <v>#DIV/0!</v>
      </c>
      <c r="BD14" s="27">
        <f t="shared" si="0"/>
        <v>13</v>
      </c>
    </row>
    <row r="15" spans="1:56" ht="12.75" hidden="1">
      <c r="A15" s="1" t="s">
        <v>139</v>
      </c>
      <c r="B15" s="3" t="s">
        <v>38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3"/>
      <c r="BA15" s="12">
        <f>SUM(C15:AZ15)</f>
        <v>0</v>
      </c>
      <c r="BB15" s="15">
        <f>COUNT(C15:AZ15)</f>
        <v>0</v>
      </c>
      <c r="BC15" s="21" t="e">
        <f>BA15/BB15</f>
        <v>#DIV/0!</v>
      </c>
      <c r="BD15" s="27">
        <f t="shared" si="0"/>
        <v>14</v>
      </c>
    </row>
    <row r="16" spans="1:56" ht="12.75" hidden="1">
      <c r="A16" s="1" t="s">
        <v>96</v>
      </c>
      <c r="B16" s="3" t="s">
        <v>1</v>
      </c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3"/>
      <c r="BA16" s="12">
        <f>SUM(C16:AZ16)</f>
        <v>0</v>
      </c>
      <c r="BB16" s="15">
        <f>COUNT(C16:AZ16)</f>
        <v>0</v>
      </c>
      <c r="BC16" s="21" t="e">
        <f>BA16/BB16</f>
        <v>#DIV/0!</v>
      </c>
      <c r="BD16" s="27">
        <f t="shared" si="0"/>
        <v>15</v>
      </c>
    </row>
    <row r="17" spans="1:56" ht="12.75" hidden="1">
      <c r="A17" s="1" t="s">
        <v>68</v>
      </c>
      <c r="B17" s="3" t="s">
        <v>49</v>
      </c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3"/>
      <c r="BA17" s="12">
        <f>SUM(C17:AZ17)</f>
        <v>0</v>
      </c>
      <c r="BB17" s="15">
        <f>COUNT(C17:AZ17)</f>
        <v>0</v>
      </c>
      <c r="BC17" s="21" t="e">
        <f>BA17/BB17</f>
        <v>#DIV/0!</v>
      </c>
      <c r="BD17" s="27">
        <f t="shared" si="0"/>
        <v>16</v>
      </c>
    </row>
    <row r="18" spans="1:56" ht="12.75" hidden="1">
      <c r="A18" s="1" t="s">
        <v>200</v>
      </c>
      <c r="B18" s="3" t="s">
        <v>40</v>
      </c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3"/>
      <c r="BA18" s="12">
        <f>SUM(C18:AZ18)</f>
        <v>0</v>
      </c>
      <c r="BB18" s="15">
        <f>COUNT(C18:AZ18)</f>
        <v>0</v>
      </c>
      <c r="BC18" s="21" t="e">
        <f>BA18/BB18</f>
        <v>#DIV/0!</v>
      </c>
      <c r="BD18" s="27">
        <f t="shared" si="0"/>
        <v>17</v>
      </c>
    </row>
    <row r="19" spans="1:56" ht="12.75" hidden="1">
      <c r="A19" s="1" t="s">
        <v>63</v>
      </c>
      <c r="B19" s="3" t="s">
        <v>7</v>
      </c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3"/>
      <c r="BA19" s="12">
        <f>SUM(C19:AZ19)</f>
        <v>0</v>
      </c>
      <c r="BB19" s="15">
        <f>COUNT(C19:AZ19)</f>
        <v>0</v>
      </c>
      <c r="BC19" s="21" t="e">
        <f>BA19/BB19</f>
        <v>#DIV/0!</v>
      </c>
      <c r="BD19" s="27">
        <f t="shared" si="0"/>
        <v>18</v>
      </c>
    </row>
    <row r="20" spans="1:56" ht="12.75" hidden="1">
      <c r="A20" s="1" t="s">
        <v>120</v>
      </c>
      <c r="B20" s="3" t="s">
        <v>5</v>
      </c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3"/>
      <c r="BA20" s="12">
        <f>SUM(C20:AZ20)</f>
        <v>0</v>
      </c>
      <c r="BB20" s="15">
        <f>COUNT(C20:AZ20)</f>
        <v>0</v>
      </c>
      <c r="BC20" s="21" t="e">
        <f>BA20/BB20</f>
        <v>#DIV/0!</v>
      </c>
      <c r="BD20" s="27">
        <f t="shared" si="0"/>
        <v>19</v>
      </c>
    </row>
    <row r="21" spans="1:56" ht="12.75" hidden="1">
      <c r="A21" s="1" t="s">
        <v>171</v>
      </c>
      <c r="B21" s="3" t="s">
        <v>48</v>
      </c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3"/>
      <c r="BA21" s="12">
        <f>SUM(C21:AZ21)</f>
        <v>0</v>
      </c>
      <c r="BB21" s="15">
        <f>COUNT(C21:AZ21)</f>
        <v>0</v>
      </c>
      <c r="BC21" s="21" t="e">
        <f>BA21/BB21</f>
        <v>#DIV/0!</v>
      </c>
      <c r="BD21" s="27">
        <f t="shared" si="0"/>
        <v>20</v>
      </c>
    </row>
    <row r="22" spans="1:56" ht="12.75" hidden="1">
      <c r="A22" s="1" t="s">
        <v>153</v>
      </c>
      <c r="B22" s="3" t="s">
        <v>41</v>
      </c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"/>
      <c r="BA22" s="12">
        <f>SUM(C22:AZ22)</f>
        <v>0</v>
      </c>
      <c r="BB22" s="15">
        <f>COUNT(C22:AZ22)</f>
        <v>0</v>
      </c>
      <c r="BC22" s="21" t="e">
        <f>BA22/BB22</f>
        <v>#DIV/0!</v>
      </c>
      <c r="BD22" s="27">
        <f t="shared" si="0"/>
        <v>21</v>
      </c>
    </row>
    <row r="23" spans="1:56" ht="12.75" hidden="1">
      <c r="A23" s="1" t="s">
        <v>86</v>
      </c>
      <c r="B23" s="3" t="s">
        <v>0</v>
      </c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12">
        <f>SUM(C23:AZ23)</f>
        <v>0</v>
      </c>
      <c r="BB23" s="15">
        <f>COUNT(C23:AZ23)</f>
        <v>0</v>
      </c>
      <c r="BC23" s="21" t="e">
        <f>BA23/BB23</f>
        <v>#DIV/0!</v>
      </c>
      <c r="BD23" s="27">
        <f t="shared" si="0"/>
        <v>22</v>
      </c>
    </row>
    <row r="24" spans="1:56" ht="12.75" hidden="1">
      <c r="A24" s="1" t="s">
        <v>166</v>
      </c>
      <c r="B24" s="3" t="s">
        <v>46</v>
      </c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"/>
      <c r="BA24" s="12">
        <f>SUM(C24:AZ24)</f>
        <v>0</v>
      </c>
      <c r="BB24" s="15">
        <f>COUNT(C24:AZ24)</f>
        <v>0</v>
      </c>
      <c r="BC24" s="21" t="e">
        <f>BA24/BB24</f>
        <v>#DIV/0!</v>
      </c>
      <c r="BD24" s="27">
        <f t="shared" si="0"/>
        <v>23</v>
      </c>
    </row>
    <row r="25" spans="1:56" ht="12.75" hidden="1">
      <c r="A25" s="1" t="s">
        <v>60</v>
      </c>
      <c r="B25" s="3" t="s">
        <v>7</v>
      </c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"/>
      <c r="BA25" s="12">
        <f>SUM(C25:AZ25)</f>
        <v>0</v>
      </c>
      <c r="BB25" s="15">
        <f>COUNT(C25:AZ25)</f>
        <v>0</v>
      </c>
      <c r="BC25" s="21" t="e">
        <f>BA25/BB25</f>
        <v>#DIV/0!</v>
      </c>
      <c r="BD25" s="27">
        <f t="shared" si="0"/>
        <v>24</v>
      </c>
    </row>
    <row r="26" spans="1:56" ht="12.75" hidden="1">
      <c r="A26" s="1" t="s">
        <v>193</v>
      </c>
      <c r="B26" s="3" t="s">
        <v>50</v>
      </c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3"/>
      <c r="BA26" s="12">
        <f>SUM(C26:AZ26)</f>
        <v>0</v>
      </c>
      <c r="BB26" s="15">
        <f>COUNT(C26:AZ26)</f>
        <v>0</v>
      </c>
      <c r="BC26" s="21" t="e">
        <f>BA26/BB26</f>
        <v>#DIV/0!</v>
      </c>
      <c r="BD26" s="27">
        <f t="shared" si="0"/>
        <v>25</v>
      </c>
    </row>
    <row r="27" spans="1:56" ht="12.75" hidden="1">
      <c r="A27" s="1" t="s">
        <v>97</v>
      </c>
      <c r="B27" s="3" t="s">
        <v>1</v>
      </c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3"/>
      <c r="BA27" s="12">
        <f>SUM(C27:AZ27)</f>
        <v>0</v>
      </c>
      <c r="BB27" s="15">
        <f>COUNT(C27:AZ27)</f>
        <v>0</v>
      </c>
      <c r="BC27" s="21" t="e">
        <f>BA27/BB27</f>
        <v>#DIV/0!</v>
      </c>
      <c r="BD27" s="27">
        <f t="shared" si="0"/>
        <v>26</v>
      </c>
    </row>
    <row r="28" spans="1:56" ht="12.75" hidden="1">
      <c r="A28" s="1" t="s">
        <v>206</v>
      </c>
      <c r="B28" s="3" t="s">
        <v>49</v>
      </c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3"/>
      <c r="BA28" s="12">
        <f>SUM(C28:AZ28)</f>
        <v>0</v>
      </c>
      <c r="BB28" s="15">
        <f>COUNT(C28:AZ28)</f>
        <v>0</v>
      </c>
      <c r="BC28" s="21" t="e">
        <f>BA28/BB28</f>
        <v>#DIV/0!</v>
      </c>
      <c r="BD28" s="27">
        <f t="shared" si="0"/>
        <v>27</v>
      </c>
    </row>
    <row r="29" spans="1:56" ht="12.75" hidden="1">
      <c r="A29" s="1" t="s">
        <v>99</v>
      </c>
      <c r="B29" s="3" t="s">
        <v>2</v>
      </c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3"/>
      <c r="BA29" s="12">
        <f>SUM(C29:AZ29)</f>
        <v>0</v>
      </c>
      <c r="BB29" s="15">
        <f>COUNT(C29:AZ29)</f>
        <v>0</v>
      </c>
      <c r="BC29" s="21" t="e">
        <f>BA29/BB29</f>
        <v>#DIV/0!</v>
      </c>
      <c r="BD29" s="27">
        <f t="shared" si="0"/>
        <v>28</v>
      </c>
    </row>
    <row r="30" spans="1:56" ht="12.75" hidden="1">
      <c r="A30" s="1" t="s">
        <v>204</v>
      </c>
      <c r="B30" s="3" t="s">
        <v>51</v>
      </c>
      <c r="C30" s="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3"/>
      <c r="BA30" s="12">
        <f>SUM(C30:AZ30)</f>
        <v>0</v>
      </c>
      <c r="BB30" s="15">
        <f>COUNT(C30:AZ30)</f>
        <v>0</v>
      </c>
      <c r="BC30" s="21" t="e">
        <f>BA30/BB30</f>
        <v>#DIV/0!</v>
      </c>
      <c r="BD30" s="27">
        <f t="shared" si="0"/>
        <v>29</v>
      </c>
    </row>
    <row r="31" spans="1:56" ht="12.75" hidden="1">
      <c r="A31" s="1" t="s">
        <v>98</v>
      </c>
      <c r="B31" s="3" t="s">
        <v>2</v>
      </c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3"/>
      <c r="BA31" s="12">
        <f>SUM(C31:AZ31)</f>
        <v>0</v>
      </c>
      <c r="BB31" s="15">
        <f>COUNT(C31:AZ31)</f>
        <v>0</v>
      </c>
      <c r="BC31" s="21" t="e">
        <f>BA31/BB31</f>
        <v>#DIV/0!</v>
      </c>
      <c r="BD31" s="27">
        <f t="shared" si="0"/>
        <v>30</v>
      </c>
    </row>
    <row r="32" spans="1:56" ht="12.75" hidden="1">
      <c r="A32" s="1" t="s">
        <v>209</v>
      </c>
      <c r="B32" s="3" t="s">
        <v>40</v>
      </c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"/>
      <c r="BA32" s="12">
        <f>SUM(C32:AZ32)</f>
        <v>0</v>
      </c>
      <c r="BB32" s="15">
        <f>COUNT(C32:AZ32)</f>
        <v>0</v>
      </c>
      <c r="BC32" s="21" t="e">
        <f>BA32/BB32</f>
        <v>#DIV/0!</v>
      </c>
      <c r="BD32" s="27">
        <f t="shared" si="0"/>
        <v>31</v>
      </c>
    </row>
    <row r="33" spans="1:56" ht="12.75" hidden="1">
      <c r="A33" s="1" t="s">
        <v>215</v>
      </c>
      <c r="B33" s="3" t="s">
        <v>2</v>
      </c>
      <c r="C33" s="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3"/>
      <c r="BA33" s="12">
        <f>SUM(C33:AZ33)</f>
        <v>0</v>
      </c>
      <c r="BB33" s="15">
        <f>COUNT(C33:AZ33)</f>
        <v>0</v>
      </c>
      <c r="BC33" s="21" t="e">
        <f>BA33/BB33</f>
        <v>#DIV/0!</v>
      </c>
      <c r="BD33" s="27">
        <f t="shared" si="0"/>
        <v>32</v>
      </c>
    </row>
    <row r="34" spans="1:56" ht="12.75" hidden="1">
      <c r="A34" s="1" t="s">
        <v>226</v>
      </c>
      <c r="B34" s="3" t="s">
        <v>52</v>
      </c>
      <c r="C34" s="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3"/>
      <c r="BA34" s="12">
        <f>SUM(C34:AZ34)</f>
        <v>0</v>
      </c>
      <c r="BB34" s="15">
        <f>COUNT(C34:AZ34)</f>
        <v>0</v>
      </c>
      <c r="BC34" s="21" t="e">
        <f>BA34/BB34</f>
        <v>#DIV/0!</v>
      </c>
      <c r="BD34" s="27">
        <f t="shared" si="0"/>
        <v>33</v>
      </c>
    </row>
    <row r="35" spans="1:56" ht="12.75" hidden="1">
      <c r="A35" s="1" t="s">
        <v>162</v>
      </c>
      <c r="B35" s="3" t="s">
        <v>43</v>
      </c>
      <c r="C35" s="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3"/>
      <c r="BA35" s="12">
        <f>SUM(C35:AZ35)</f>
        <v>0</v>
      </c>
      <c r="BB35" s="15">
        <f>COUNT(C35:AZ35)</f>
        <v>0</v>
      </c>
      <c r="BC35" s="21" t="e">
        <f>BA35/BB35</f>
        <v>#DIV/0!</v>
      </c>
      <c r="BD35" s="27">
        <f t="shared" si="0"/>
        <v>34</v>
      </c>
    </row>
    <row r="36" spans="1:56" ht="12.75" hidden="1">
      <c r="A36" s="1" t="s">
        <v>69</v>
      </c>
      <c r="B36" s="3" t="s">
        <v>49</v>
      </c>
      <c r="C36" s="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"/>
      <c r="BA36" s="12">
        <f>SUM(C36:AZ36)</f>
        <v>0</v>
      </c>
      <c r="BB36" s="15">
        <f>COUNT(C36:AZ36)</f>
        <v>0</v>
      </c>
      <c r="BC36" s="21" t="e">
        <f>BA36/BB36</f>
        <v>#DIV/0!</v>
      </c>
      <c r="BD36" s="27">
        <f t="shared" si="0"/>
        <v>35</v>
      </c>
    </row>
    <row r="37" spans="1:56" ht="12.75" hidden="1">
      <c r="A37" s="1" t="s">
        <v>74</v>
      </c>
      <c r="B37" s="3" t="s">
        <v>51</v>
      </c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3"/>
      <c r="BA37" s="12">
        <f>SUM(C37:AZ37)</f>
        <v>0</v>
      </c>
      <c r="BB37" s="15">
        <f>COUNT(C37:AZ37)</f>
        <v>0</v>
      </c>
      <c r="BC37" s="21" t="e">
        <f>BA37/BB37</f>
        <v>#DIV/0!</v>
      </c>
      <c r="BD37" s="27">
        <f t="shared" si="0"/>
        <v>36</v>
      </c>
    </row>
    <row r="38" spans="1:56" ht="12.75" hidden="1">
      <c r="A38" s="1" t="s">
        <v>205</v>
      </c>
      <c r="B38" s="3" t="s">
        <v>7</v>
      </c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3"/>
      <c r="BA38" s="12">
        <f>SUM(C38:AZ38)</f>
        <v>0</v>
      </c>
      <c r="BB38" s="15">
        <f>COUNT(C38:AZ38)</f>
        <v>0</v>
      </c>
      <c r="BC38" s="21" t="e">
        <f>BA38/BB38</f>
        <v>#DIV/0!</v>
      </c>
      <c r="BD38" s="27">
        <f t="shared" si="0"/>
        <v>37</v>
      </c>
    </row>
    <row r="39" spans="1:56" ht="12.75" hidden="1">
      <c r="A39" s="1" t="s">
        <v>125</v>
      </c>
      <c r="B39" s="3" t="s">
        <v>7</v>
      </c>
      <c r="C39" s="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3"/>
      <c r="BA39" s="12">
        <f>SUM(C39:AZ39)</f>
        <v>0</v>
      </c>
      <c r="BB39" s="15">
        <f>COUNT(C39:AZ39)</f>
        <v>0</v>
      </c>
      <c r="BC39" s="21" t="e">
        <f>BA39/BB39</f>
        <v>#DIV/0!</v>
      </c>
      <c r="BD39" s="27">
        <f t="shared" si="0"/>
        <v>38</v>
      </c>
    </row>
    <row r="40" spans="1:56" ht="12.75" hidden="1">
      <c r="A40" s="1" t="s">
        <v>217</v>
      </c>
      <c r="B40" s="3" t="s">
        <v>47</v>
      </c>
      <c r="C40" s="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3"/>
      <c r="BA40" s="12">
        <f>SUM(C40:AZ40)</f>
        <v>0</v>
      </c>
      <c r="BB40" s="15">
        <f>COUNT(C40:AZ40)</f>
        <v>0</v>
      </c>
      <c r="BC40" s="21" t="e">
        <f>BA40/BB40</f>
        <v>#DIV/0!</v>
      </c>
      <c r="BD40" s="27">
        <f t="shared" si="0"/>
        <v>39</v>
      </c>
    </row>
    <row r="41" spans="1:56" ht="12.75" hidden="1">
      <c r="A41" s="1" t="s">
        <v>75</v>
      </c>
      <c r="B41" s="3" t="s">
        <v>51</v>
      </c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3"/>
      <c r="BA41" s="12">
        <f>SUM(C41:AZ41)</f>
        <v>0</v>
      </c>
      <c r="BB41" s="15">
        <f>COUNT(C41:AZ41)</f>
        <v>0</v>
      </c>
      <c r="BC41" s="21" t="e">
        <f>BA41/BB41</f>
        <v>#DIV/0!</v>
      </c>
      <c r="BD41" s="27">
        <f t="shared" si="0"/>
        <v>40</v>
      </c>
    </row>
    <row r="42" spans="1:56" ht="12.75" hidden="1">
      <c r="A42" s="1" t="s">
        <v>207</v>
      </c>
      <c r="B42" s="3" t="s">
        <v>50</v>
      </c>
      <c r="C42" s="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3"/>
      <c r="BA42" s="12">
        <f>SUM(C42:AZ42)</f>
        <v>0</v>
      </c>
      <c r="BB42" s="15">
        <f>COUNT(C42:AZ42)</f>
        <v>0</v>
      </c>
      <c r="BC42" s="21" t="e">
        <f>BA42/BB42</f>
        <v>#DIV/0!</v>
      </c>
      <c r="BD42" s="27">
        <f t="shared" si="0"/>
        <v>41</v>
      </c>
    </row>
    <row r="43" spans="1:56" ht="12.75" hidden="1">
      <c r="A43" s="1" t="s">
        <v>188</v>
      </c>
      <c r="B43" s="3" t="s">
        <v>6</v>
      </c>
      <c r="C43" s="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3"/>
      <c r="BA43" s="12">
        <f>SUM(C43:AZ43)</f>
        <v>0</v>
      </c>
      <c r="BB43" s="15">
        <f>COUNT(C43:AZ43)</f>
        <v>0</v>
      </c>
      <c r="BC43" s="21" t="e">
        <f>BA43/BB43</f>
        <v>#DIV/0!</v>
      </c>
      <c r="BD43" s="27">
        <f t="shared" si="0"/>
        <v>42</v>
      </c>
    </row>
    <row r="44" spans="1:56" ht="12.75" hidden="1">
      <c r="A44" s="1" t="s">
        <v>201</v>
      </c>
      <c r="B44" s="3" t="s">
        <v>46</v>
      </c>
      <c r="C44" s="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3"/>
      <c r="BA44" s="12">
        <f>SUM(C44:AZ44)</f>
        <v>0</v>
      </c>
      <c r="BB44" s="15">
        <f>COUNT(C44:AZ44)</f>
        <v>0</v>
      </c>
      <c r="BC44" s="21" t="e">
        <f>BA44/BB44</f>
        <v>#DIV/0!</v>
      </c>
      <c r="BD44" s="27">
        <f t="shared" si="0"/>
        <v>43</v>
      </c>
    </row>
    <row r="45" spans="1:56" ht="12.75" hidden="1">
      <c r="A45" s="1" t="s">
        <v>101</v>
      </c>
      <c r="B45" s="3" t="s">
        <v>2</v>
      </c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3"/>
      <c r="BA45" s="12">
        <f>SUM(C45:AZ45)</f>
        <v>0</v>
      </c>
      <c r="BB45" s="15">
        <f>COUNT(C45:AZ45)</f>
        <v>0</v>
      </c>
      <c r="BC45" s="21" t="e">
        <f>BA45/BB45</f>
        <v>#DIV/0!</v>
      </c>
      <c r="BD45" s="27">
        <f t="shared" si="0"/>
        <v>44</v>
      </c>
    </row>
    <row r="46" spans="1:56" ht="12.75" hidden="1">
      <c r="A46" s="1" t="s">
        <v>87</v>
      </c>
      <c r="B46" s="3" t="s">
        <v>37</v>
      </c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3"/>
      <c r="BA46" s="12">
        <f>SUM(C46:AZ46)</f>
        <v>0</v>
      </c>
      <c r="BB46" s="15">
        <f>COUNT(C46:AZ46)</f>
        <v>0</v>
      </c>
      <c r="BC46" s="21" t="e">
        <f>BA46/BB46</f>
        <v>#DIV/0!</v>
      </c>
      <c r="BD46" s="27">
        <f t="shared" si="0"/>
        <v>45</v>
      </c>
    </row>
    <row r="47" spans="1:56" ht="12.75" hidden="1">
      <c r="A47" s="1" t="s">
        <v>110</v>
      </c>
      <c r="B47" s="3" t="s">
        <v>3</v>
      </c>
      <c r="C47" s="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3"/>
      <c r="BA47" s="12">
        <f>SUM(C47:AZ47)</f>
        <v>0</v>
      </c>
      <c r="BB47" s="15">
        <f>COUNT(C47:AZ47)</f>
        <v>0</v>
      </c>
      <c r="BC47" s="21" t="e">
        <f>BA47/BB47</f>
        <v>#DIV/0!</v>
      </c>
      <c r="BD47" s="27">
        <f t="shared" si="0"/>
        <v>46</v>
      </c>
    </row>
    <row r="48" spans="1:56" ht="12.75" hidden="1">
      <c r="A48" s="1" t="s">
        <v>143</v>
      </c>
      <c r="B48" s="3" t="s">
        <v>39</v>
      </c>
      <c r="C48" s="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3"/>
      <c r="BA48" s="12">
        <f>SUM(C48:AZ48)</f>
        <v>0</v>
      </c>
      <c r="BB48" s="15">
        <f>COUNT(C48:AZ48)</f>
        <v>0</v>
      </c>
      <c r="BC48" s="21" t="e">
        <f>BA48/BB48</f>
        <v>#DIV/0!</v>
      </c>
      <c r="BD48" s="27">
        <f t="shared" si="0"/>
        <v>47</v>
      </c>
    </row>
    <row r="49" spans="1:56" ht="12.75" hidden="1">
      <c r="A49" s="1" t="s">
        <v>197</v>
      </c>
      <c r="B49" s="3" t="s">
        <v>51</v>
      </c>
      <c r="C49" s="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3"/>
      <c r="BA49" s="12">
        <f>SUM(C49:AZ49)</f>
        <v>0</v>
      </c>
      <c r="BB49" s="15">
        <f>COUNT(C49:AZ49)</f>
        <v>0</v>
      </c>
      <c r="BC49" s="21" t="e">
        <f>BA49/BB49</f>
        <v>#DIV/0!</v>
      </c>
      <c r="BD49" s="27">
        <f t="shared" si="0"/>
        <v>48</v>
      </c>
    </row>
    <row r="50" spans="1:56" ht="12.75" hidden="1">
      <c r="A50" s="1" t="s">
        <v>219</v>
      </c>
      <c r="B50" s="3" t="s">
        <v>44</v>
      </c>
      <c r="C50" s="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3"/>
      <c r="BA50" s="12">
        <f>SUM(C50:AZ50)</f>
        <v>0</v>
      </c>
      <c r="BB50" s="15">
        <f>COUNT(C50:AZ50)</f>
        <v>0</v>
      </c>
      <c r="BC50" s="21" t="e">
        <f>BA50/BB50</f>
        <v>#DIV/0!</v>
      </c>
      <c r="BD50" s="27">
        <f t="shared" si="0"/>
        <v>49</v>
      </c>
    </row>
    <row r="51" spans="1:56" ht="12.75" hidden="1">
      <c r="A51" s="1" t="s">
        <v>221</v>
      </c>
      <c r="B51" s="3" t="s">
        <v>42</v>
      </c>
      <c r="C51" s="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3"/>
      <c r="BA51" s="12">
        <f>SUM(C51:AZ51)</f>
        <v>0</v>
      </c>
      <c r="BB51" s="15">
        <f>COUNT(C51:AZ51)</f>
        <v>0</v>
      </c>
      <c r="BC51" s="21" t="e">
        <f>BA51/BB51</f>
        <v>#DIV/0!</v>
      </c>
      <c r="BD51" s="27">
        <f t="shared" si="0"/>
        <v>50</v>
      </c>
    </row>
    <row r="52" spans="1:56" ht="12.75" hidden="1">
      <c r="A52" s="1" t="s">
        <v>159</v>
      </c>
      <c r="B52" s="3" t="s">
        <v>43</v>
      </c>
      <c r="C52" s="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3"/>
      <c r="BA52" s="12">
        <f>SUM(C52:AZ52)</f>
        <v>0</v>
      </c>
      <c r="BB52" s="15">
        <f>COUNT(C52:AZ52)</f>
        <v>0</v>
      </c>
      <c r="BC52" s="21" t="e">
        <f>BA52/BB52</f>
        <v>#DIV/0!</v>
      </c>
      <c r="BD52" s="27">
        <f t="shared" si="0"/>
        <v>51</v>
      </c>
    </row>
    <row r="53" spans="1:56" ht="12.75" hidden="1">
      <c r="A53" s="1" t="s">
        <v>199</v>
      </c>
      <c r="B53" s="3" t="s">
        <v>46</v>
      </c>
      <c r="C53" s="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3"/>
      <c r="BA53" s="12">
        <f>SUM(C53:AZ53)</f>
        <v>0</v>
      </c>
      <c r="BB53" s="15">
        <f>COUNT(C53:AZ53)</f>
        <v>0</v>
      </c>
      <c r="BC53" s="21" t="e">
        <f>BA53/BB53</f>
        <v>#DIV/0!</v>
      </c>
      <c r="BD53" s="27">
        <f t="shared" si="0"/>
        <v>52</v>
      </c>
    </row>
    <row r="54" spans="1:56" ht="12.75" hidden="1">
      <c r="A54" s="1" t="s">
        <v>137</v>
      </c>
      <c r="B54" s="3" t="s">
        <v>37</v>
      </c>
      <c r="C54" s="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3"/>
      <c r="BA54" s="12">
        <f>SUM(C54:AZ54)</f>
        <v>0</v>
      </c>
      <c r="BB54" s="15">
        <f>COUNT(C54:AZ54)</f>
        <v>0</v>
      </c>
      <c r="BC54" s="21" t="e">
        <f>BA54/BB54</f>
        <v>#DIV/0!</v>
      </c>
      <c r="BD54" s="27">
        <f t="shared" si="0"/>
        <v>53</v>
      </c>
    </row>
    <row r="55" spans="1:56" ht="12.75" hidden="1">
      <c r="A55" s="1" t="s">
        <v>72</v>
      </c>
      <c r="B55" s="3" t="s">
        <v>52</v>
      </c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3"/>
      <c r="BA55" s="12">
        <f>SUM(C55:AZ55)</f>
        <v>0</v>
      </c>
      <c r="BB55" s="15">
        <f>COUNT(C55:AZ55)</f>
        <v>0</v>
      </c>
      <c r="BC55" s="21" t="e">
        <f>BA55/BB55</f>
        <v>#DIV/0!</v>
      </c>
      <c r="BD55" s="27">
        <f t="shared" si="0"/>
        <v>54</v>
      </c>
    </row>
    <row r="56" spans="1:56" ht="12.75" hidden="1">
      <c r="A56" s="1" t="s">
        <v>182</v>
      </c>
      <c r="B56" s="3" t="s">
        <v>35</v>
      </c>
      <c r="C56" s="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3"/>
      <c r="BA56" s="12">
        <f>SUM(C56:AZ56)</f>
        <v>0</v>
      </c>
      <c r="BB56" s="15">
        <f>COUNT(C56:AZ56)</f>
        <v>0</v>
      </c>
      <c r="BC56" s="21" t="e">
        <f>BA56/BB56</f>
        <v>#DIV/0!</v>
      </c>
      <c r="BD56" s="27">
        <f t="shared" si="0"/>
        <v>55</v>
      </c>
    </row>
    <row r="57" spans="1:56" ht="12.75" hidden="1">
      <c r="A57" s="1" t="s">
        <v>102</v>
      </c>
      <c r="B57" s="3" t="s">
        <v>2</v>
      </c>
      <c r="C57" s="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3"/>
      <c r="BA57" s="12">
        <f>SUM(C57:AZ57)</f>
        <v>0</v>
      </c>
      <c r="BB57" s="15">
        <f>COUNT(C57:AZ57)</f>
        <v>0</v>
      </c>
      <c r="BC57" s="21" t="e">
        <f>BA57/BB57</f>
        <v>#DIV/0!</v>
      </c>
      <c r="BD57" s="27">
        <f t="shared" si="0"/>
        <v>56</v>
      </c>
    </row>
    <row r="58" spans="1:56" ht="12.75" hidden="1">
      <c r="A58" s="1" t="s">
        <v>144</v>
      </c>
      <c r="B58" s="3" t="s">
        <v>39</v>
      </c>
      <c r="C58" s="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3"/>
      <c r="BA58" s="12">
        <f>SUM(C58:AZ58)</f>
        <v>0</v>
      </c>
      <c r="BB58" s="15">
        <f>COUNT(C58:AZ58)</f>
        <v>0</v>
      </c>
      <c r="BC58" s="21" t="e">
        <f>BA58/BB58</f>
        <v>#DIV/0!</v>
      </c>
      <c r="BD58" s="27">
        <f t="shared" si="0"/>
        <v>57</v>
      </c>
    </row>
    <row r="59" spans="1:56" ht="12.75" hidden="1">
      <c r="A59" s="1" t="s">
        <v>201</v>
      </c>
      <c r="B59" s="3" t="s">
        <v>36</v>
      </c>
      <c r="C59" s="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3"/>
      <c r="BA59" s="12">
        <f>SUM(C59:AZ59)</f>
        <v>0</v>
      </c>
      <c r="BB59" s="15">
        <f>COUNT(C59:AZ59)</f>
        <v>0</v>
      </c>
      <c r="BC59" s="21" t="e">
        <f>BA59/BB59</f>
        <v>#DIV/0!</v>
      </c>
      <c r="BD59" s="27">
        <f t="shared" si="0"/>
        <v>58</v>
      </c>
    </row>
    <row r="60" spans="1:56" ht="12.75" hidden="1">
      <c r="A60" s="1" t="s">
        <v>90</v>
      </c>
      <c r="B60" s="3" t="s">
        <v>0</v>
      </c>
      <c r="C60" s="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3"/>
      <c r="BA60" s="12">
        <f>SUM(C60:AZ60)</f>
        <v>0</v>
      </c>
      <c r="BB60" s="15">
        <f>COUNT(C60:AZ60)</f>
        <v>0</v>
      </c>
      <c r="BC60" s="21" t="e">
        <f>BA60/BB60</f>
        <v>#DIV/0!</v>
      </c>
      <c r="BD60" s="27">
        <f t="shared" si="0"/>
        <v>59</v>
      </c>
    </row>
    <row r="61" spans="1:56" ht="12.75" hidden="1">
      <c r="A61" s="1" t="s">
        <v>208</v>
      </c>
      <c r="B61" s="3" t="s">
        <v>46</v>
      </c>
      <c r="C61" s="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3"/>
      <c r="BA61" s="12">
        <f>SUM(C61:AZ61)</f>
        <v>0</v>
      </c>
      <c r="BB61" s="15">
        <f>COUNT(C61:AZ61)</f>
        <v>0</v>
      </c>
      <c r="BC61" s="21" t="e">
        <f>BA61/BB61</f>
        <v>#DIV/0!</v>
      </c>
      <c r="BD61" s="27">
        <f t="shared" si="0"/>
        <v>60</v>
      </c>
    </row>
    <row r="62" spans="1:56" ht="12.75" hidden="1">
      <c r="A62" s="1" t="s">
        <v>223</v>
      </c>
      <c r="B62" s="3" t="s">
        <v>39</v>
      </c>
      <c r="C62" s="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3"/>
      <c r="BA62" s="12">
        <f>SUM(C62:AZ62)</f>
        <v>0</v>
      </c>
      <c r="BB62" s="15">
        <f>COUNT(C62:AZ62)</f>
        <v>0</v>
      </c>
      <c r="BC62" s="21" t="e">
        <f>BA62/BB62</f>
        <v>#DIV/0!</v>
      </c>
      <c r="BD62" s="27">
        <f t="shared" si="0"/>
        <v>61</v>
      </c>
    </row>
    <row r="63" spans="1:56" ht="12.75" hidden="1">
      <c r="A63" s="1" t="s">
        <v>198</v>
      </c>
      <c r="B63" s="3" t="s">
        <v>47</v>
      </c>
      <c r="C63" s="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3"/>
      <c r="BA63" s="12">
        <f>SUM(C63:AZ63)</f>
        <v>0</v>
      </c>
      <c r="BB63" s="15">
        <f>COUNT(C63:AZ63)</f>
        <v>0</v>
      </c>
      <c r="BC63" s="21" t="e">
        <f>BA63/BB63</f>
        <v>#DIV/0!</v>
      </c>
      <c r="BD63" s="27">
        <f t="shared" si="0"/>
        <v>62</v>
      </c>
    </row>
    <row r="64" spans="1:56" ht="12.75" hidden="1">
      <c r="A64" s="1" t="s">
        <v>115</v>
      </c>
      <c r="B64" s="3" t="s">
        <v>4</v>
      </c>
      <c r="C64" s="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3"/>
      <c r="BA64" s="12">
        <f>SUM(C64:AZ64)</f>
        <v>0</v>
      </c>
      <c r="BB64" s="15">
        <f>COUNT(C64:AZ64)</f>
        <v>0</v>
      </c>
      <c r="BC64" s="21" t="e">
        <f>BA64/BB64</f>
        <v>#DIV/0!</v>
      </c>
      <c r="BD64" s="27">
        <f t="shared" si="0"/>
        <v>63</v>
      </c>
    </row>
    <row r="65" spans="1:56" ht="12.75" hidden="1">
      <c r="A65" s="1" t="s">
        <v>229</v>
      </c>
      <c r="B65" s="3" t="s">
        <v>51</v>
      </c>
      <c r="C65" s="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3"/>
      <c r="BA65" s="12">
        <f>SUM(C65:AZ65)</f>
        <v>0</v>
      </c>
      <c r="BB65" s="15">
        <f>COUNT(C65:AZ65)</f>
        <v>0</v>
      </c>
      <c r="BC65" s="21" t="e">
        <f>BA65/BB65</f>
        <v>#DIV/0!</v>
      </c>
      <c r="BD65" s="27">
        <f t="shared" si="0"/>
        <v>64</v>
      </c>
    </row>
    <row r="66" spans="1:56" ht="12.75" hidden="1">
      <c r="A66" s="1" t="s">
        <v>222</v>
      </c>
      <c r="B66" s="3" t="s">
        <v>39</v>
      </c>
      <c r="C66" s="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3"/>
      <c r="BA66" s="12">
        <f>SUM(C66:AZ66)</f>
        <v>0</v>
      </c>
      <c r="BB66" s="15">
        <f>COUNT(C66:AZ66)</f>
        <v>0</v>
      </c>
      <c r="BC66" s="21" t="e">
        <f>BA66/BB66</f>
        <v>#DIV/0!</v>
      </c>
      <c r="BD66" s="27">
        <f t="shared" si="0"/>
        <v>65</v>
      </c>
    </row>
    <row r="67" spans="1:56" ht="12.75" hidden="1">
      <c r="A67" s="1" t="s">
        <v>236</v>
      </c>
      <c r="B67" s="3" t="s">
        <v>48</v>
      </c>
      <c r="C67" s="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3"/>
      <c r="BA67" s="12">
        <f>SUM(C67:AZ67)</f>
        <v>0</v>
      </c>
      <c r="BB67" s="15">
        <f>COUNT(C67:AZ67)</f>
        <v>0</v>
      </c>
      <c r="BC67" s="21" t="e">
        <f>BA67/BB67</f>
        <v>#DIV/0!</v>
      </c>
      <c r="BD67" s="27">
        <f aca="true" t="shared" si="1" ref="BD67:BD130">BD66+1</f>
        <v>66</v>
      </c>
    </row>
    <row r="68" spans="1:56" ht="12.75" hidden="1">
      <c r="A68" s="1" t="s">
        <v>211</v>
      </c>
      <c r="B68" s="3" t="s">
        <v>42</v>
      </c>
      <c r="C68" s="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3"/>
      <c r="BA68" s="12">
        <f>SUM(C68:AZ68)</f>
        <v>0</v>
      </c>
      <c r="BB68" s="15">
        <f>COUNT(C68:AZ68)</f>
        <v>0</v>
      </c>
      <c r="BC68" s="21" t="e">
        <f>BA68/BB68</f>
        <v>#DIV/0!</v>
      </c>
      <c r="BD68" s="27">
        <f t="shared" si="1"/>
        <v>67</v>
      </c>
    </row>
    <row r="69" spans="1:56" ht="12.75" hidden="1">
      <c r="A69" s="1" t="s">
        <v>78</v>
      </c>
      <c r="B69" s="3" t="s">
        <v>46</v>
      </c>
      <c r="C69" s="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3"/>
      <c r="BA69" s="12">
        <f>SUM(C69:AZ69)</f>
        <v>0</v>
      </c>
      <c r="BB69" s="15">
        <f>COUNT(C69:AZ69)</f>
        <v>0</v>
      </c>
      <c r="BC69" s="21" t="e">
        <f>BA69/BB69</f>
        <v>#DIV/0!</v>
      </c>
      <c r="BD69" s="27">
        <f t="shared" si="1"/>
        <v>68</v>
      </c>
    </row>
    <row r="70" spans="1:56" ht="12.75" hidden="1">
      <c r="A70" s="1" t="s">
        <v>180</v>
      </c>
      <c r="B70" s="3" t="s">
        <v>44</v>
      </c>
      <c r="C70" s="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3"/>
      <c r="BA70" s="12">
        <f>SUM(C70:AZ70)</f>
        <v>0</v>
      </c>
      <c r="BB70" s="15">
        <f>COUNT(C70:AZ70)</f>
        <v>0</v>
      </c>
      <c r="BC70" s="21" t="e">
        <f>BA70/BB70</f>
        <v>#DIV/0!</v>
      </c>
      <c r="BD70" s="27">
        <f t="shared" si="1"/>
        <v>69</v>
      </c>
    </row>
    <row r="71" spans="1:56" ht="12.75" hidden="1">
      <c r="A71" s="1" t="s">
        <v>59</v>
      </c>
      <c r="B71" s="3" t="s">
        <v>46</v>
      </c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3"/>
      <c r="BA71" s="12">
        <f>SUM(C71:AZ71)</f>
        <v>0</v>
      </c>
      <c r="BB71" s="15">
        <f>COUNT(C71:AZ71)</f>
        <v>0</v>
      </c>
      <c r="BC71" s="21" t="e">
        <f>BA71/BB71</f>
        <v>#DIV/0!</v>
      </c>
      <c r="BD71" s="27">
        <f t="shared" si="1"/>
        <v>70</v>
      </c>
    </row>
    <row r="72" spans="1:56" ht="12.75" hidden="1">
      <c r="A72" s="1" t="s">
        <v>232</v>
      </c>
      <c r="B72" s="3" t="s">
        <v>49</v>
      </c>
      <c r="C72" s="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3"/>
      <c r="BA72" s="12">
        <f>SUM(C72:AZ72)</f>
        <v>0</v>
      </c>
      <c r="BB72" s="15">
        <f>COUNT(C72:AZ72)</f>
        <v>0</v>
      </c>
      <c r="BC72" s="21" t="e">
        <f>BA72/BB72</f>
        <v>#DIV/0!</v>
      </c>
      <c r="BD72" s="27">
        <f t="shared" si="1"/>
        <v>71</v>
      </c>
    </row>
    <row r="73" spans="1:56" ht="12.75" hidden="1">
      <c r="A73" s="1" t="s">
        <v>184</v>
      </c>
      <c r="B73" s="3" t="s">
        <v>7</v>
      </c>
      <c r="C73" s="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3"/>
      <c r="BA73" s="12">
        <f>SUM(C73:AZ73)</f>
        <v>0</v>
      </c>
      <c r="BB73" s="15">
        <f>COUNT(C73:AZ73)</f>
        <v>0</v>
      </c>
      <c r="BC73" s="21" t="e">
        <f>BA73/BB73</f>
        <v>#DIV/0!</v>
      </c>
      <c r="BD73" s="27">
        <f t="shared" si="1"/>
        <v>72</v>
      </c>
    </row>
    <row r="74" spans="1:56" ht="12.75" hidden="1">
      <c r="A74" s="1" t="s">
        <v>212</v>
      </c>
      <c r="B74" s="3" t="s">
        <v>44</v>
      </c>
      <c r="C74" s="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3"/>
      <c r="BA74" s="12">
        <f>SUM(C74:AZ74)</f>
        <v>0</v>
      </c>
      <c r="BB74" s="15">
        <f>COUNT(C74:AZ74)</f>
        <v>0</v>
      </c>
      <c r="BC74" s="21" t="e">
        <f>BA74/BB74</f>
        <v>#DIV/0!</v>
      </c>
      <c r="BD74" s="27">
        <f t="shared" si="1"/>
        <v>73</v>
      </c>
    </row>
    <row r="75" spans="1:56" ht="12.75" hidden="1">
      <c r="A75" s="1" t="s">
        <v>239</v>
      </c>
      <c r="B75" s="3" t="s">
        <v>52</v>
      </c>
      <c r="C75" s="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3"/>
      <c r="BA75" s="12">
        <f>SUM(C75:AZ75)</f>
        <v>0</v>
      </c>
      <c r="BB75" s="15">
        <f>COUNT(C75:AZ75)</f>
        <v>0</v>
      </c>
      <c r="BC75" s="21" t="e">
        <f>BA75/BB75</f>
        <v>#DIV/0!</v>
      </c>
      <c r="BD75" s="27">
        <f t="shared" si="1"/>
        <v>74</v>
      </c>
    </row>
    <row r="76" spans="1:56" ht="12.75" hidden="1">
      <c r="A76" s="1" t="s">
        <v>240</v>
      </c>
      <c r="B76" s="3" t="s">
        <v>0</v>
      </c>
      <c r="C76" s="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3"/>
      <c r="BA76" s="12">
        <f>SUM(C76:AZ76)</f>
        <v>0</v>
      </c>
      <c r="BB76" s="15">
        <f>COUNT(C76:AZ76)</f>
        <v>0</v>
      </c>
      <c r="BC76" s="21" t="e">
        <f>BA76/BB76</f>
        <v>#DIV/0!</v>
      </c>
      <c r="BD76" s="27">
        <f t="shared" si="1"/>
        <v>75</v>
      </c>
    </row>
    <row r="77" spans="1:56" ht="12.75" hidden="1">
      <c r="A77" s="1" t="s">
        <v>196</v>
      </c>
      <c r="B77" s="3" t="s">
        <v>51</v>
      </c>
      <c r="C77" s="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3"/>
      <c r="BA77" s="12">
        <f>SUM(C77:AZ77)</f>
        <v>0</v>
      </c>
      <c r="BB77" s="15">
        <f>COUNT(C77:AZ77)</f>
        <v>0</v>
      </c>
      <c r="BC77" s="21" t="e">
        <f>BA77/BB77</f>
        <v>#DIV/0!</v>
      </c>
      <c r="BD77" s="27">
        <f t="shared" si="1"/>
        <v>76</v>
      </c>
    </row>
    <row r="78" spans="1:56" ht="12.75" hidden="1">
      <c r="A78" s="1" t="s">
        <v>230</v>
      </c>
      <c r="B78" s="3" t="s">
        <v>47</v>
      </c>
      <c r="C78" s="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3"/>
      <c r="BA78" s="12">
        <f>SUM(C78:AZ78)</f>
        <v>0</v>
      </c>
      <c r="BB78" s="15">
        <f>COUNT(C78:AZ78)</f>
        <v>0</v>
      </c>
      <c r="BC78" s="21" t="e">
        <f>BA78/BB78</f>
        <v>#DIV/0!</v>
      </c>
      <c r="BD78" s="27">
        <f t="shared" si="1"/>
        <v>77</v>
      </c>
    </row>
    <row r="79" spans="1:56" ht="12.75" hidden="1">
      <c r="A79" s="1" t="s">
        <v>165</v>
      </c>
      <c r="B79" s="3" t="s">
        <v>46</v>
      </c>
      <c r="C79" s="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3"/>
      <c r="BA79" s="12">
        <f>SUM(C79:AZ79)</f>
        <v>0</v>
      </c>
      <c r="BB79" s="15">
        <f>COUNT(C79:AZ79)</f>
        <v>0</v>
      </c>
      <c r="BC79" s="21" t="e">
        <f>BA79/BB79</f>
        <v>#DIV/0!</v>
      </c>
      <c r="BD79" s="27">
        <f t="shared" si="1"/>
        <v>78</v>
      </c>
    </row>
    <row r="80" spans="1:56" ht="12.75" hidden="1">
      <c r="A80" s="1" t="s">
        <v>58</v>
      </c>
      <c r="B80" s="3" t="s">
        <v>47</v>
      </c>
      <c r="C80" s="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3"/>
      <c r="BA80" s="12">
        <f>SUM(C80:AZ80)</f>
        <v>0</v>
      </c>
      <c r="BB80" s="15">
        <f>COUNT(C80:AZ80)</f>
        <v>0</v>
      </c>
      <c r="BC80" s="21" t="e">
        <f>BA80/BB80</f>
        <v>#DIV/0!</v>
      </c>
      <c r="BD80" s="27">
        <f t="shared" si="1"/>
        <v>79</v>
      </c>
    </row>
    <row r="81" spans="1:56" ht="12.75" hidden="1">
      <c r="A81" s="1" t="s">
        <v>231</v>
      </c>
      <c r="B81" s="3" t="s">
        <v>6</v>
      </c>
      <c r="C81" s="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3"/>
      <c r="BA81" s="12">
        <f>SUM(C81:AZ81)</f>
        <v>0</v>
      </c>
      <c r="BB81" s="15">
        <f>COUNT(C81:AZ81)</f>
        <v>0</v>
      </c>
      <c r="BC81" s="21" t="e">
        <f>BA81/BB81</f>
        <v>#DIV/0!</v>
      </c>
      <c r="BD81" s="27">
        <f t="shared" si="1"/>
        <v>80</v>
      </c>
    </row>
    <row r="82" spans="1:56" ht="12.75" hidden="1">
      <c r="A82" s="1" t="s">
        <v>235</v>
      </c>
      <c r="B82" s="3" t="s">
        <v>6</v>
      </c>
      <c r="C82" s="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3"/>
      <c r="BA82" s="12">
        <f>SUM(C82:AZ82)</f>
        <v>0</v>
      </c>
      <c r="BB82" s="15">
        <f>COUNT(C82:AZ82)</f>
        <v>0</v>
      </c>
      <c r="BC82" s="21" t="e">
        <f>BA82/BB82</f>
        <v>#DIV/0!</v>
      </c>
      <c r="BD82" s="27">
        <f t="shared" si="1"/>
        <v>81</v>
      </c>
    </row>
    <row r="83" spans="1:56" ht="12.75" hidden="1">
      <c r="A83" s="1" t="s">
        <v>113</v>
      </c>
      <c r="B83" s="3" t="s">
        <v>4</v>
      </c>
      <c r="C83" s="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3"/>
      <c r="BA83" s="12">
        <f>SUM(C83:AZ83)</f>
        <v>0</v>
      </c>
      <c r="BB83" s="15">
        <f>COUNT(C83:AZ83)</f>
        <v>0</v>
      </c>
      <c r="BC83" s="21" t="e">
        <f>BA83/BB83</f>
        <v>#DIV/0!</v>
      </c>
      <c r="BD83" s="27">
        <f t="shared" si="1"/>
        <v>82</v>
      </c>
    </row>
    <row r="84" spans="1:56" ht="12.75" hidden="1">
      <c r="A84" s="1" t="s">
        <v>218</v>
      </c>
      <c r="B84" s="3" t="s">
        <v>39</v>
      </c>
      <c r="C84" s="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3"/>
      <c r="BA84" s="12">
        <f>SUM(C84:AZ84)</f>
        <v>0</v>
      </c>
      <c r="BB84" s="15">
        <f>COUNT(C84:AZ84)</f>
        <v>0</v>
      </c>
      <c r="BC84" s="21" t="e">
        <f>BA84/BB84</f>
        <v>#DIV/0!</v>
      </c>
      <c r="BD84" s="27">
        <f t="shared" si="1"/>
        <v>83</v>
      </c>
    </row>
    <row r="85" spans="1:56" ht="12.75" hidden="1">
      <c r="A85" s="1" t="s">
        <v>183</v>
      </c>
      <c r="B85" s="3" t="s">
        <v>46</v>
      </c>
      <c r="C85" s="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3"/>
      <c r="BA85" s="12">
        <f>SUM(C85:AZ85)</f>
        <v>0</v>
      </c>
      <c r="BB85" s="15">
        <f>COUNT(C85:AZ85)</f>
        <v>0</v>
      </c>
      <c r="BC85" s="21" t="e">
        <f>BA85/BB85</f>
        <v>#DIV/0!</v>
      </c>
      <c r="BD85" s="27">
        <f t="shared" si="1"/>
        <v>84</v>
      </c>
    </row>
    <row r="86" spans="1:56" ht="12.75" hidden="1">
      <c r="A86" s="1" t="s">
        <v>167</v>
      </c>
      <c r="B86" s="3" t="s">
        <v>46</v>
      </c>
      <c r="C86" s="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3"/>
      <c r="BA86" s="12">
        <f>SUM(C86:AZ86)</f>
        <v>0</v>
      </c>
      <c r="BB86" s="15">
        <f>COUNT(C86:AZ86)</f>
        <v>0</v>
      </c>
      <c r="BC86" s="21" t="e">
        <f>BA86/BB86</f>
        <v>#DIV/0!</v>
      </c>
      <c r="BD86" s="27">
        <f t="shared" si="1"/>
        <v>85</v>
      </c>
    </row>
    <row r="87" spans="1:56" ht="12.75" hidden="1">
      <c r="A87" s="1" t="s">
        <v>238</v>
      </c>
      <c r="B87" s="3" t="s">
        <v>49</v>
      </c>
      <c r="C87" s="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3"/>
      <c r="BA87" s="12">
        <f>SUM(C87:AZ87)</f>
        <v>0</v>
      </c>
      <c r="BB87" s="15">
        <f>COUNT(C87:AZ87)</f>
        <v>0</v>
      </c>
      <c r="BC87" s="21" t="e">
        <f>BA87/BB87</f>
        <v>#DIV/0!</v>
      </c>
      <c r="BD87" s="27">
        <f t="shared" si="1"/>
        <v>86</v>
      </c>
    </row>
    <row r="88" spans="1:56" ht="12.75" hidden="1">
      <c r="A88" s="1" t="s">
        <v>202</v>
      </c>
      <c r="B88" s="3" t="s">
        <v>49</v>
      </c>
      <c r="C88" s="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3"/>
      <c r="BA88" s="12">
        <f>SUM(C88:AZ88)</f>
        <v>0</v>
      </c>
      <c r="BB88" s="15">
        <f>COUNT(C88:AZ88)</f>
        <v>0</v>
      </c>
      <c r="BC88" s="21" t="e">
        <f>BA88/BB88</f>
        <v>#DIV/0!</v>
      </c>
      <c r="BD88" s="27">
        <f t="shared" si="1"/>
        <v>87</v>
      </c>
    </row>
    <row r="89" spans="1:56" ht="12.75" hidden="1">
      <c r="A89" s="1" t="s">
        <v>169</v>
      </c>
      <c r="B89" s="3" t="s">
        <v>47</v>
      </c>
      <c r="C89" s="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3"/>
      <c r="BA89" s="12">
        <f>SUM(C89:AZ89)</f>
        <v>0</v>
      </c>
      <c r="BB89" s="15">
        <f>COUNT(C89:AZ89)</f>
        <v>0</v>
      </c>
      <c r="BC89" s="21" t="e">
        <f>BA89/BB89</f>
        <v>#DIV/0!</v>
      </c>
      <c r="BD89" s="27">
        <f t="shared" si="1"/>
        <v>88</v>
      </c>
    </row>
    <row r="90" spans="1:56" ht="12.75">
      <c r="A90" s="1" t="s">
        <v>103</v>
      </c>
      <c r="B90" s="3" t="s">
        <v>2</v>
      </c>
      <c r="C90" s="8">
        <v>191</v>
      </c>
      <c r="D90" s="2">
        <v>200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3"/>
      <c r="BA90" s="12">
        <f>SUM(C90:AZ90)</f>
        <v>391</v>
      </c>
      <c r="BB90" s="15">
        <f>COUNT(C90:AZ90)</f>
        <v>2</v>
      </c>
      <c r="BC90" s="21">
        <f>BA90/BB90</f>
        <v>195.5</v>
      </c>
      <c r="BD90" s="27">
        <f t="shared" si="1"/>
        <v>89</v>
      </c>
    </row>
    <row r="91" spans="1:56" ht="12.75">
      <c r="A91" s="1" t="s">
        <v>65</v>
      </c>
      <c r="B91" s="3" t="s">
        <v>45</v>
      </c>
      <c r="C91" s="8"/>
      <c r="D91" s="2">
        <v>184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3"/>
      <c r="BA91" s="12">
        <f>SUM(C91:AZ91)</f>
        <v>184</v>
      </c>
      <c r="BB91" s="15">
        <f>COUNT(C91:AZ91)</f>
        <v>1</v>
      </c>
      <c r="BC91" s="21">
        <f>BA91/BB91</f>
        <v>184</v>
      </c>
      <c r="BD91" s="27">
        <f t="shared" si="1"/>
        <v>90</v>
      </c>
    </row>
    <row r="92" spans="1:56" ht="12.75">
      <c r="A92" s="1" t="s">
        <v>130</v>
      </c>
      <c r="B92" s="3" t="s">
        <v>36</v>
      </c>
      <c r="C92" s="8">
        <v>186</v>
      </c>
      <c r="D92" s="2">
        <v>177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3"/>
      <c r="BA92" s="12">
        <f>SUM(C92:AZ92)</f>
        <v>363</v>
      </c>
      <c r="BB92" s="15">
        <f>COUNT(C92:AZ92)</f>
        <v>2</v>
      </c>
      <c r="BC92" s="21">
        <f>BA92/BB92</f>
        <v>181.5</v>
      </c>
      <c r="BD92" s="27">
        <f t="shared" si="1"/>
        <v>91</v>
      </c>
    </row>
    <row r="93" spans="1:56" ht="12.75">
      <c r="A93" s="1" t="s">
        <v>194</v>
      </c>
      <c r="B93" s="3" t="s">
        <v>50</v>
      </c>
      <c r="C93" s="8">
        <v>179</v>
      </c>
      <c r="D93" s="2">
        <v>180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3"/>
      <c r="BA93" s="12">
        <f>SUM(C93:AZ93)</f>
        <v>359</v>
      </c>
      <c r="BB93" s="15">
        <f>COUNT(C93:AZ93)</f>
        <v>2</v>
      </c>
      <c r="BC93" s="21">
        <f>BA93/BB93</f>
        <v>179.5</v>
      </c>
      <c r="BD93" s="27">
        <f t="shared" si="1"/>
        <v>92</v>
      </c>
    </row>
    <row r="94" spans="1:56" ht="12.75">
      <c r="A94" s="1" t="s">
        <v>121</v>
      </c>
      <c r="B94" s="3" t="s">
        <v>6</v>
      </c>
      <c r="C94" s="8">
        <v>187</v>
      </c>
      <c r="D94" s="2">
        <v>163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3"/>
      <c r="BA94" s="12">
        <f>SUM(C94:AZ94)</f>
        <v>350</v>
      </c>
      <c r="BB94" s="15">
        <f>COUNT(C94:AZ94)</f>
        <v>2</v>
      </c>
      <c r="BC94" s="21">
        <f>BA94/BB94</f>
        <v>175</v>
      </c>
      <c r="BD94" s="27">
        <f t="shared" si="1"/>
        <v>93</v>
      </c>
    </row>
    <row r="95" spans="1:56" ht="12.75">
      <c r="A95" s="1" t="s">
        <v>93</v>
      </c>
      <c r="B95" s="3" t="s">
        <v>1</v>
      </c>
      <c r="C95" s="8">
        <v>182</v>
      </c>
      <c r="D95" s="2">
        <v>180</v>
      </c>
      <c r="E95" s="2">
        <v>157</v>
      </c>
      <c r="F95" s="2">
        <v>168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3"/>
      <c r="BA95" s="12">
        <f>SUM(C95:AZ95)</f>
        <v>687</v>
      </c>
      <c r="BB95" s="15">
        <f>COUNT(C95:AZ95)</f>
        <v>4</v>
      </c>
      <c r="BC95" s="21">
        <f>BA95/BB95</f>
        <v>171.75</v>
      </c>
      <c r="BD95" s="27">
        <f t="shared" si="1"/>
        <v>94</v>
      </c>
    </row>
    <row r="96" spans="1:56" ht="12.75">
      <c r="A96" s="1" t="s">
        <v>156</v>
      </c>
      <c r="B96" s="3" t="s">
        <v>42</v>
      </c>
      <c r="C96" s="8">
        <v>161</v>
      </c>
      <c r="D96" s="2">
        <v>175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3"/>
      <c r="BA96" s="12">
        <f>SUM(C96:AZ96)</f>
        <v>336</v>
      </c>
      <c r="BB96" s="15">
        <f>COUNT(C96:AZ96)</f>
        <v>2</v>
      </c>
      <c r="BC96" s="21">
        <f>BA96/BB96</f>
        <v>168</v>
      </c>
      <c r="BD96" s="27">
        <f t="shared" si="1"/>
        <v>95</v>
      </c>
    </row>
    <row r="97" spans="1:56" ht="12.75">
      <c r="A97" s="1" t="s">
        <v>106</v>
      </c>
      <c r="B97" s="3" t="s">
        <v>3</v>
      </c>
      <c r="C97" s="8">
        <v>149</v>
      </c>
      <c r="D97" s="2">
        <v>186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3"/>
      <c r="BA97" s="12">
        <f>SUM(C97:AZ97)</f>
        <v>335</v>
      </c>
      <c r="BB97" s="15">
        <f>COUNT(C97:AZ97)</f>
        <v>2</v>
      </c>
      <c r="BC97" s="21">
        <f>BA97/BB97</f>
        <v>167.5</v>
      </c>
      <c r="BD97" s="27">
        <f t="shared" si="1"/>
        <v>96</v>
      </c>
    </row>
    <row r="98" spans="1:56" ht="12.75">
      <c r="A98" s="1" t="s">
        <v>164</v>
      </c>
      <c r="B98" s="3" t="s">
        <v>45</v>
      </c>
      <c r="C98" s="8">
        <v>143</v>
      </c>
      <c r="D98" s="2">
        <v>191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3"/>
      <c r="BA98" s="12">
        <f>SUM(C98:AZ98)</f>
        <v>334</v>
      </c>
      <c r="BB98" s="15">
        <f>COUNT(C98:AZ98)</f>
        <v>2</v>
      </c>
      <c r="BC98" s="21">
        <f>BA98/BB98</f>
        <v>167</v>
      </c>
      <c r="BD98" s="27">
        <f t="shared" si="1"/>
        <v>97</v>
      </c>
    </row>
    <row r="99" spans="1:56" ht="12.75">
      <c r="A99" s="1" t="s">
        <v>233</v>
      </c>
      <c r="B99" s="3" t="s">
        <v>38</v>
      </c>
      <c r="C99" s="8">
        <v>146</v>
      </c>
      <c r="D99" s="2">
        <v>185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3"/>
      <c r="BA99" s="12">
        <f>SUM(C99:AZ99)</f>
        <v>331</v>
      </c>
      <c r="BB99" s="15">
        <f>COUNT(C99:AZ99)</f>
        <v>2</v>
      </c>
      <c r="BC99" s="21">
        <f>BA99/BB99</f>
        <v>165.5</v>
      </c>
      <c r="BD99" s="27">
        <f t="shared" si="1"/>
        <v>98</v>
      </c>
    </row>
    <row r="100" spans="1:56" ht="12.75">
      <c r="A100" s="1" t="s">
        <v>134</v>
      </c>
      <c r="B100" s="3" t="s">
        <v>37</v>
      </c>
      <c r="C100" s="8">
        <v>167</v>
      </c>
      <c r="D100" s="2">
        <v>161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3"/>
      <c r="BA100" s="12">
        <f>SUM(C100:AZ100)</f>
        <v>328</v>
      </c>
      <c r="BB100" s="15">
        <f>COUNT(C100:AZ100)</f>
        <v>2</v>
      </c>
      <c r="BC100" s="21">
        <f>BA100/BB100</f>
        <v>164</v>
      </c>
      <c r="BD100" s="27">
        <f t="shared" si="1"/>
        <v>99</v>
      </c>
    </row>
    <row r="101" spans="1:56" ht="12.75">
      <c r="A101" s="1" t="s">
        <v>173</v>
      </c>
      <c r="B101" s="3" t="s">
        <v>48</v>
      </c>
      <c r="C101" s="8">
        <v>167</v>
      </c>
      <c r="D101" s="2">
        <v>155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3"/>
      <c r="BA101" s="12">
        <f>SUM(C101:AZ101)</f>
        <v>322</v>
      </c>
      <c r="BB101" s="15">
        <f>COUNT(C101:AZ101)</f>
        <v>2</v>
      </c>
      <c r="BC101" s="21">
        <f>BA101/BB101</f>
        <v>161</v>
      </c>
      <c r="BD101" s="27">
        <f t="shared" si="1"/>
        <v>100</v>
      </c>
    </row>
    <row r="102" spans="1:56" ht="12.75">
      <c r="A102" s="1" t="s">
        <v>220</v>
      </c>
      <c r="B102" s="3" t="s">
        <v>42</v>
      </c>
      <c r="C102" s="8">
        <v>165</v>
      </c>
      <c r="D102" s="2">
        <v>153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3"/>
      <c r="BA102" s="12">
        <f>SUM(C102:AZ102)</f>
        <v>318</v>
      </c>
      <c r="BB102" s="15">
        <f>COUNT(C102:AZ102)</f>
        <v>2</v>
      </c>
      <c r="BC102" s="21">
        <f>BA102/BB102</f>
        <v>159</v>
      </c>
      <c r="BD102" s="27">
        <f t="shared" si="1"/>
        <v>101</v>
      </c>
    </row>
    <row r="103" spans="1:56" ht="12.75">
      <c r="A103" s="1" t="s">
        <v>149</v>
      </c>
      <c r="B103" s="3" t="s">
        <v>40</v>
      </c>
      <c r="C103" s="8">
        <v>154</v>
      </c>
      <c r="D103" s="2">
        <v>162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3"/>
      <c r="BA103" s="12">
        <f>SUM(C103:AZ103)</f>
        <v>316</v>
      </c>
      <c r="BB103" s="15">
        <f>COUNT(C103:AZ103)</f>
        <v>2</v>
      </c>
      <c r="BC103" s="21">
        <f>BA103/BB103</f>
        <v>158</v>
      </c>
      <c r="BD103" s="27">
        <f t="shared" si="1"/>
        <v>102</v>
      </c>
    </row>
    <row r="104" spans="1:56" ht="12.75">
      <c r="A104" s="1" t="s">
        <v>145</v>
      </c>
      <c r="B104" s="3" t="s">
        <v>40</v>
      </c>
      <c r="C104" s="8">
        <v>174</v>
      </c>
      <c r="D104" s="2">
        <v>140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3"/>
      <c r="BA104" s="12">
        <f>SUM(C104:AZ104)</f>
        <v>314</v>
      </c>
      <c r="BB104" s="15">
        <f>COUNT(C104:AZ104)</f>
        <v>2</v>
      </c>
      <c r="BC104" s="21">
        <f>BA104/BB104</f>
        <v>157</v>
      </c>
      <c r="BD104" s="27">
        <f t="shared" si="1"/>
        <v>103</v>
      </c>
    </row>
    <row r="105" spans="1:56" ht="12.75">
      <c r="A105" s="1" t="s">
        <v>107</v>
      </c>
      <c r="B105" s="3" t="s">
        <v>3</v>
      </c>
      <c r="C105" s="8">
        <v>148</v>
      </c>
      <c r="D105" s="2">
        <v>166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"/>
      <c r="BA105" s="12">
        <f>SUM(C105:AZ105)</f>
        <v>314</v>
      </c>
      <c r="BB105" s="15">
        <f>COUNT(C105:AZ105)</f>
        <v>2</v>
      </c>
      <c r="BC105" s="21">
        <f>BA105/BB105</f>
        <v>157</v>
      </c>
      <c r="BD105" s="27">
        <f t="shared" si="1"/>
        <v>104</v>
      </c>
    </row>
    <row r="106" spans="1:56" ht="12.75">
      <c r="A106" s="1" t="s">
        <v>191</v>
      </c>
      <c r="B106" s="3" t="s">
        <v>50</v>
      </c>
      <c r="C106" s="8">
        <v>149</v>
      </c>
      <c r="D106" s="2">
        <v>164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"/>
      <c r="BA106" s="12">
        <f>SUM(C106:AZ106)</f>
        <v>313</v>
      </c>
      <c r="BB106" s="15">
        <f>COUNT(C106:AZ106)</f>
        <v>2</v>
      </c>
      <c r="BC106" s="21">
        <f>BA106/BB106</f>
        <v>156.5</v>
      </c>
      <c r="BD106" s="27">
        <f t="shared" si="1"/>
        <v>105</v>
      </c>
    </row>
    <row r="107" spans="1:56" ht="12.75">
      <c r="A107" s="1" t="s">
        <v>94</v>
      </c>
      <c r="B107" s="3" t="s">
        <v>1</v>
      </c>
      <c r="C107" s="8">
        <v>152</v>
      </c>
      <c r="D107" s="2">
        <v>188</v>
      </c>
      <c r="E107" s="2">
        <v>144</v>
      </c>
      <c r="F107" s="2">
        <v>141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"/>
      <c r="BA107" s="12">
        <f>SUM(C107:AZ107)</f>
        <v>625</v>
      </c>
      <c r="BB107" s="15">
        <f>COUNT(C107:AZ107)</f>
        <v>4</v>
      </c>
      <c r="BC107" s="21">
        <f>BA107/BB107</f>
        <v>156.25</v>
      </c>
      <c r="BD107" s="27">
        <f t="shared" si="1"/>
        <v>106</v>
      </c>
    </row>
    <row r="108" spans="1:56" ht="12.75">
      <c r="A108" s="1" t="s">
        <v>225</v>
      </c>
      <c r="B108" s="3" t="s">
        <v>2</v>
      </c>
      <c r="C108" s="8">
        <v>167</v>
      </c>
      <c r="D108" s="2">
        <v>144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"/>
      <c r="BA108" s="12">
        <f>SUM(C108:AZ108)</f>
        <v>311</v>
      </c>
      <c r="BB108" s="15">
        <f>COUNT(C108:AZ108)</f>
        <v>2</v>
      </c>
      <c r="BC108" s="21">
        <f>BA108/BB108</f>
        <v>155.5</v>
      </c>
      <c r="BD108" s="27">
        <f t="shared" si="1"/>
        <v>107</v>
      </c>
    </row>
    <row r="109" spans="1:56" ht="12.75">
      <c r="A109" s="1" t="s">
        <v>181</v>
      </c>
      <c r="B109" s="3" t="s">
        <v>45</v>
      </c>
      <c r="C109" s="8">
        <v>186</v>
      </c>
      <c r="D109" s="2">
        <v>124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"/>
      <c r="BA109" s="12">
        <f>SUM(C109:AZ109)</f>
        <v>310</v>
      </c>
      <c r="BB109" s="15">
        <f>COUNT(C109:AZ109)</f>
        <v>2</v>
      </c>
      <c r="BC109" s="21">
        <f>BA109/BB109</f>
        <v>155</v>
      </c>
      <c r="BD109" s="27">
        <f t="shared" si="1"/>
        <v>108</v>
      </c>
    </row>
    <row r="110" spans="1:56" ht="12.75">
      <c r="A110" s="1" t="s">
        <v>228</v>
      </c>
      <c r="B110" s="3" t="s">
        <v>51</v>
      </c>
      <c r="C110" s="8">
        <v>128</v>
      </c>
      <c r="D110" s="2">
        <v>176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"/>
      <c r="BA110" s="12">
        <f>SUM(C110:AZ110)</f>
        <v>304</v>
      </c>
      <c r="BB110" s="15">
        <f>COUNT(C110:AZ110)</f>
        <v>2</v>
      </c>
      <c r="BC110" s="21">
        <f>BA110/BB110</f>
        <v>152</v>
      </c>
      <c r="BD110" s="27">
        <f t="shared" si="1"/>
        <v>109</v>
      </c>
    </row>
    <row r="111" spans="1:56" ht="12.75">
      <c r="A111" s="1" t="s">
        <v>163</v>
      </c>
      <c r="B111" s="3" t="s">
        <v>45</v>
      </c>
      <c r="C111" s="8">
        <v>153</v>
      </c>
      <c r="D111" s="2">
        <v>150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"/>
      <c r="BA111" s="12">
        <f>SUM(C111:AZ111)</f>
        <v>303</v>
      </c>
      <c r="BB111" s="15">
        <f>COUNT(C111:AZ111)</f>
        <v>2</v>
      </c>
      <c r="BC111" s="21">
        <f>BA111/BB111</f>
        <v>151.5</v>
      </c>
      <c r="BD111" s="27">
        <f t="shared" si="1"/>
        <v>110</v>
      </c>
    </row>
    <row r="112" spans="1:56" ht="12.75">
      <c r="A112" s="1" t="s">
        <v>118</v>
      </c>
      <c r="B112" s="3" t="s">
        <v>5</v>
      </c>
      <c r="C112" s="8">
        <v>137</v>
      </c>
      <c r="D112" s="2">
        <v>163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"/>
      <c r="BA112" s="12">
        <f>SUM(C112:AZ112)</f>
        <v>300</v>
      </c>
      <c r="BB112" s="15">
        <f>COUNT(C112:AZ112)</f>
        <v>2</v>
      </c>
      <c r="BC112" s="21">
        <f>BA112/BB112</f>
        <v>150</v>
      </c>
      <c r="BD112" s="27">
        <f t="shared" si="1"/>
        <v>111</v>
      </c>
    </row>
    <row r="113" spans="1:56" ht="12.75">
      <c r="A113" s="1" t="s">
        <v>160</v>
      </c>
      <c r="B113" s="3" t="s">
        <v>43</v>
      </c>
      <c r="C113" s="8">
        <v>141</v>
      </c>
      <c r="D113" s="2">
        <v>158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"/>
      <c r="BA113" s="12">
        <f>SUM(C113:AZ113)</f>
        <v>299</v>
      </c>
      <c r="BB113" s="15">
        <f>COUNT(C113:AZ113)</f>
        <v>2</v>
      </c>
      <c r="BC113" s="21">
        <f>BA113/BB113</f>
        <v>149.5</v>
      </c>
      <c r="BD113" s="27">
        <f t="shared" si="1"/>
        <v>112</v>
      </c>
    </row>
    <row r="114" spans="1:56" ht="12.75">
      <c r="A114" s="1" t="s">
        <v>140</v>
      </c>
      <c r="B114" s="3" t="s">
        <v>38</v>
      </c>
      <c r="C114" s="8">
        <v>143</v>
      </c>
      <c r="D114" s="2">
        <v>154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"/>
      <c r="BA114" s="12">
        <f>SUM(C114:AZ114)</f>
        <v>297</v>
      </c>
      <c r="BB114" s="15">
        <f>COUNT(C114:AZ114)</f>
        <v>2</v>
      </c>
      <c r="BC114" s="21">
        <f>BA114/BB114</f>
        <v>148.5</v>
      </c>
      <c r="BD114" s="27">
        <f t="shared" si="1"/>
        <v>113</v>
      </c>
    </row>
    <row r="115" spans="1:56" ht="12.75">
      <c r="A115" s="1" t="s">
        <v>95</v>
      </c>
      <c r="B115" s="3" t="s">
        <v>1</v>
      </c>
      <c r="C115" s="8">
        <v>127</v>
      </c>
      <c r="D115" s="2">
        <v>152</v>
      </c>
      <c r="E115" s="2">
        <v>151</v>
      </c>
      <c r="F115" s="2">
        <v>163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"/>
      <c r="BA115" s="12">
        <f>SUM(C115:AZ115)</f>
        <v>593</v>
      </c>
      <c r="BB115" s="15">
        <f>COUNT(C115:AZ115)</f>
        <v>4</v>
      </c>
      <c r="BC115" s="21">
        <f>BA115/BB115</f>
        <v>148.25</v>
      </c>
      <c r="BD115" s="27">
        <f t="shared" si="1"/>
        <v>114</v>
      </c>
    </row>
    <row r="116" spans="1:56" ht="12.75">
      <c r="A116" s="1" t="s">
        <v>126</v>
      </c>
      <c r="B116" s="3" t="s">
        <v>35</v>
      </c>
      <c r="C116" s="8">
        <v>141</v>
      </c>
      <c r="D116" s="2">
        <v>152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"/>
      <c r="BA116" s="12">
        <f>SUM(C116:AZ116)</f>
        <v>293</v>
      </c>
      <c r="BB116" s="15">
        <f>COUNT(C116:AZ116)</f>
        <v>2</v>
      </c>
      <c r="BC116" s="21">
        <f>BA116/BB116</f>
        <v>146.5</v>
      </c>
      <c r="BD116" s="27">
        <f t="shared" si="1"/>
        <v>115</v>
      </c>
    </row>
    <row r="117" spans="1:56" ht="12.75">
      <c r="A117" s="1" t="s">
        <v>92</v>
      </c>
      <c r="B117" s="3" t="s">
        <v>1</v>
      </c>
      <c r="C117" s="8">
        <v>140</v>
      </c>
      <c r="D117" s="2">
        <v>160</v>
      </c>
      <c r="E117" s="2">
        <v>134</v>
      </c>
      <c r="F117" s="2">
        <v>146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"/>
      <c r="BA117" s="12">
        <f>SUM(C117:AZ117)</f>
        <v>580</v>
      </c>
      <c r="BB117" s="15">
        <f>COUNT(C117:AZ117)</f>
        <v>4</v>
      </c>
      <c r="BC117" s="21">
        <f>BA117/BB117</f>
        <v>145</v>
      </c>
      <c r="BD117" s="27">
        <f t="shared" si="1"/>
        <v>116</v>
      </c>
    </row>
    <row r="118" spans="1:56" ht="12.75">
      <c r="A118" s="1" t="s">
        <v>132</v>
      </c>
      <c r="B118" s="3" t="s">
        <v>36</v>
      </c>
      <c r="C118" s="8">
        <v>161</v>
      </c>
      <c r="D118" s="2">
        <v>129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"/>
      <c r="BA118" s="12">
        <f>SUM(C118:AZ118)</f>
        <v>290</v>
      </c>
      <c r="BB118" s="15">
        <f>COUNT(C118:AZ118)</f>
        <v>2</v>
      </c>
      <c r="BC118" s="21">
        <f>BA118/BB118</f>
        <v>145</v>
      </c>
      <c r="BD118" s="27">
        <f t="shared" si="1"/>
        <v>117</v>
      </c>
    </row>
    <row r="119" spans="1:56" ht="12.75">
      <c r="A119" s="1" t="s">
        <v>133</v>
      </c>
      <c r="B119" s="3" t="s">
        <v>36</v>
      </c>
      <c r="C119" s="8">
        <v>139</v>
      </c>
      <c r="D119" s="2">
        <v>148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3"/>
      <c r="BA119" s="12">
        <f>SUM(C119:AZ119)</f>
        <v>287</v>
      </c>
      <c r="BB119" s="15">
        <f>COUNT(C119:AZ119)</f>
        <v>2</v>
      </c>
      <c r="BC119" s="21">
        <f>BA119/BB119</f>
        <v>143.5</v>
      </c>
      <c r="BD119" s="27">
        <f t="shared" si="1"/>
        <v>118</v>
      </c>
    </row>
    <row r="120" spans="1:56" ht="12.75">
      <c r="A120" s="1" t="s">
        <v>237</v>
      </c>
      <c r="B120" s="3" t="s">
        <v>49</v>
      </c>
      <c r="C120" s="8">
        <v>165</v>
      </c>
      <c r="D120" s="2">
        <v>122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3"/>
      <c r="BA120" s="12">
        <f>SUM(C120:AZ120)</f>
        <v>287</v>
      </c>
      <c r="BB120" s="15">
        <f>COUNT(C120:AZ120)</f>
        <v>2</v>
      </c>
      <c r="BC120" s="21">
        <f>BA120/BB120</f>
        <v>143.5</v>
      </c>
      <c r="BD120" s="27">
        <f t="shared" si="1"/>
        <v>119</v>
      </c>
    </row>
    <row r="121" spans="1:56" ht="12.75">
      <c r="A121" s="1" t="s">
        <v>168</v>
      </c>
      <c r="B121" s="3" t="s">
        <v>47</v>
      </c>
      <c r="C121" s="8">
        <v>163</v>
      </c>
      <c r="D121" s="2">
        <v>122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3"/>
      <c r="BA121" s="12">
        <f>SUM(C121:AZ121)</f>
        <v>285</v>
      </c>
      <c r="BB121" s="15">
        <f>COUNT(C121:AZ121)</f>
        <v>2</v>
      </c>
      <c r="BC121" s="21">
        <f>BA121/BB121</f>
        <v>142.5</v>
      </c>
      <c r="BD121" s="27">
        <f t="shared" si="1"/>
        <v>120</v>
      </c>
    </row>
    <row r="122" spans="1:56" ht="12.75">
      <c r="A122" s="1" t="s">
        <v>62</v>
      </c>
      <c r="B122" s="3" t="s">
        <v>7</v>
      </c>
      <c r="C122" s="8">
        <v>148</v>
      </c>
      <c r="D122" s="2">
        <v>137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3"/>
      <c r="BA122" s="12">
        <f>SUM(C122:AZ122)</f>
        <v>285</v>
      </c>
      <c r="BB122" s="15">
        <f>COUNT(C122:AZ122)</f>
        <v>2</v>
      </c>
      <c r="BC122" s="21">
        <f>BA122/BB122</f>
        <v>142.5</v>
      </c>
      <c r="BD122" s="27">
        <f t="shared" si="1"/>
        <v>121</v>
      </c>
    </row>
    <row r="123" spans="1:56" ht="12.75">
      <c r="A123" s="1" t="s">
        <v>84</v>
      </c>
      <c r="B123" s="3" t="s">
        <v>0</v>
      </c>
      <c r="C123" s="8">
        <v>139</v>
      </c>
      <c r="D123" s="2">
        <v>144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3"/>
      <c r="BA123" s="12">
        <f>SUM(C123:AZ123)</f>
        <v>283</v>
      </c>
      <c r="BB123" s="15">
        <f>COUNT(C123:AZ123)</f>
        <v>2</v>
      </c>
      <c r="BC123" s="21">
        <f>BA123/BB123</f>
        <v>141.5</v>
      </c>
      <c r="BD123" s="27">
        <f t="shared" si="1"/>
        <v>122</v>
      </c>
    </row>
    <row r="124" spans="1:56" ht="12.75">
      <c r="A124" s="1" t="s">
        <v>80</v>
      </c>
      <c r="B124" s="3" t="s">
        <v>7</v>
      </c>
      <c r="C124" s="8">
        <v>135</v>
      </c>
      <c r="D124" s="2">
        <v>148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3"/>
      <c r="BA124" s="12">
        <f>SUM(C124:AZ124)</f>
        <v>283</v>
      </c>
      <c r="BB124" s="15">
        <f>COUNT(C124:AZ124)</f>
        <v>2</v>
      </c>
      <c r="BC124" s="21">
        <f>BA124/BB124</f>
        <v>141.5</v>
      </c>
      <c r="BD124" s="27">
        <f t="shared" si="1"/>
        <v>123</v>
      </c>
    </row>
    <row r="125" spans="1:56" ht="12.75">
      <c r="A125" s="1" t="s">
        <v>64</v>
      </c>
      <c r="B125" s="3" t="s">
        <v>45</v>
      </c>
      <c r="C125" s="8">
        <v>140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3"/>
      <c r="BA125" s="12">
        <f>SUM(C125:AZ125)</f>
        <v>140</v>
      </c>
      <c r="BB125" s="15">
        <f>COUNT(C125:AZ125)</f>
        <v>1</v>
      </c>
      <c r="BC125" s="21">
        <f>BA125/BB125</f>
        <v>140</v>
      </c>
      <c r="BD125" s="27">
        <f t="shared" si="1"/>
        <v>124</v>
      </c>
    </row>
    <row r="126" spans="1:56" ht="12.75">
      <c r="A126" s="1" t="s">
        <v>179</v>
      </c>
      <c r="B126" s="3" t="s">
        <v>38</v>
      </c>
      <c r="C126" s="8">
        <v>124</v>
      </c>
      <c r="D126" s="2">
        <v>154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3"/>
      <c r="BA126" s="12">
        <f>SUM(C126:AZ126)</f>
        <v>278</v>
      </c>
      <c r="BB126" s="15">
        <f>COUNT(C126:AZ126)</f>
        <v>2</v>
      </c>
      <c r="BC126" s="21">
        <f>BA126/BB126</f>
        <v>139</v>
      </c>
      <c r="BD126" s="27">
        <f t="shared" si="1"/>
        <v>125</v>
      </c>
    </row>
    <row r="127" spans="1:56" ht="12.75">
      <c r="A127" s="1" t="s">
        <v>176</v>
      </c>
      <c r="B127" s="3" t="s">
        <v>51</v>
      </c>
      <c r="C127" s="8">
        <v>133</v>
      </c>
      <c r="D127" s="2">
        <v>145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3"/>
      <c r="BA127" s="12">
        <f>SUM(C127:AZ127)</f>
        <v>278</v>
      </c>
      <c r="BB127" s="15">
        <f>COUNT(C127:AZ127)</f>
        <v>2</v>
      </c>
      <c r="BC127" s="21">
        <f>BA127/BB127</f>
        <v>139</v>
      </c>
      <c r="BD127" s="27">
        <f t="shared" si="1"/>
        <v>126</v>
      </c>
    </row>
    <row r="128" spans="1:56" ht="12.75">
      <c r="A128" s="1" t="s">
        <v>61</v>
      </c>
      <c r="B128" s="3" t="s">
        <v>7</v>
      </c>
      <c r="C128" s="8">
        <v>128</v>
      </c>
      <c r="D128" s="2">
        <v>150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3"/>
      <c r="BA128" s="12">
        <f>SUM(C128:AZ128)</f>
        <v>278</v>
      </c>
      <c r="BB128" s="15">
        <f>COUNT(C128:AZ128)</f>
        <v>2</v>
      </c>
      <c r="BC128" s="21">
        <f>BA128/BB128</f>
        <v>139</v>
      </c>
      <c r="BD128" s="27">
        <f t="shared" si="1"/>
        <v>127</v>
      </c>
    </row>
    <row r="129" spans="1:56" ht="12.75">
      <c r="A129" s="1" t="s">
        <v>71</v>
      </c>
      <c r="B129" s="3" t="s">
        <v>52</v>
      </c>
      <c r="C129" s="8">
        <v>157</v>
      </c>
      <c r="D129" s="2">
        <v>121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3"/>
      <c r="BA129" s="12">
        <f>SUM(C129:AZ129)</f>
        <v>278</v>
      </c>
      <c r="BB129" s="15">
        <f>COUNT(C129:AZ129)</f>
        <v>2</v>
      </c>
      <c r="BC129" s="21">
        <f>BA129/BB129</f>
        <v>139</v>
      </c>
      <c r="BD129" s="27">
        <f t="shared" si="1"/>
        <v>128</v>
      </c>
    </row>
    <row r="130" spans="1:56" ht="12.75">
      <c r="A130" s="1" t="s">
        <v>203</v>
      </c>
      <c r="B130" s="3" t="s">
        <v>50</v>
      </c>
      <c r="C130" s="8">
        <v>128</v>
      </c>
      <c r="D130" s="2">
        <v>150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3"/>
      <c r="BA130" s="12">
        <f>SUM(C130:AZ130)</f>
        <v>278</v>
      </c>
      <c r="BB130" s="15">
        <f>COUNT(C130:AZ130)</f>
        <v>2</v>
      </c>
      <c r="BC130" s="21">
        <f>BA130/BB130</f>
        <v>139</v>
      </c>
      <c r="BD130" s="27">
        <f t="shared" si="1"/>
        <v>129</v>
      </c>
    </row>
    <row r="131" spans="1:56" ht="12.75">
      <c r="A131" s="1" t="s">
        <v>56</v>
      </c>
      <c r="B131" s="3" t="s">
        <v>48</v>
      </c>
      <c r="C131" s="8">
        <v>139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3"/>
      <c r="BA131" s="12">
        <f>SUM(C131:AZ131)</f>
        <v>139</v>
      </c>
      <c r="BB131" s="15">
        <f>COUNT(C131:AZ131)</f>
        <v>1</v>
      </c>
      <c r="BC131" s="21">
        <f>BA131/BB131</f>
        <v>139</v>
      </c>
      <c r="BD131" s="27">
        <f aca="true" t="shared" si="2" ref="BD131:BD187">BD130+1</f>
        <v>130</v>
      </c>
    </row>
    <row r="132" spans="1:56" ht="12.75">
      <c r="A132" s="1" t="s">
        <v>150</v>
      </c>
      <c r="B132" s="3" t="s">
        <v>40</v>
      </c>
      <c r="C132" s="8">
        <v>122</v>
      </c>
      <c r="D132" s="2">
        <v>155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3"/>
      <c r="BA132" s="12">
        <f>SUM(C132:AZ132)</f>
        <v>277</v>
      </c>
      <c r="BB132" s="15">
        <f>COUNT(C132:AZ132)</f>
        <v>2</v>
      </c>
      <c r="BC132" s="21">
        <f>BA132/BB132</f>
        <v>138.5</v>
      </c>
      <c r="BD132" s="27">
        <f t="shared" si="2"/>
        <v>131</v>
      </c>
    </row>
    <row r="133" spans="1:56" ht="12.75">
      <c r="A133" s="1" t="s">
        <v>122</v>
      </c>
      <c r="B133" s="3" t="s">
        <v>6</v>
      </c>
      <c r="C133" s="8">
        <v>177</v>
      </c>
      <c r="D133" s="2">
        <v>99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3"/>
      <c r="BA133" s="12">
        <f>SUM(C133:AZ133)</f>
        <v>276</v>
      </c>
      <c r="BB133" s="15">
        <f>COUNT(C133:AZ133)</f>
        <v>2</v>
      </c>
      <c r="BC133" s="21">
        <f>BA133/BB133</f>
        <v>138</v>
      </c>
      <c r="BD133" s="27">
        <f t="shared" si="2"/>
        <v>132</v>
      </c>
    </row>
    <row r="134" spans="1:56" ht="12.75">
      <c r="A134" s="1" t="s">
        <v>88</v>
      </c>
      <c r="B134" s="3" t="s">
        <v>0</v>
      </c>
      <c r="C134" s="8">
        <v>139</v>
      </c>
      <c r="D134" s="2">
        <v>137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3"/>
      <c r="BA134" s="12">
        <f>SUM(C134:AZ134)</f>
        <v>276</v>
      </c>
      <c r="BB134" s="15">
        <f>COUNT(C134:AZ134)</f>
        <v>2</v>
      </c>
      <c r="BC134" s="21">
        <f>BA134/BB134</f>
        <v>138</v>
      </c>
      <c r="BD134" s="27">
        <f t="shared" si="2"/>
        <v>133</v>
      </c>
    </row>
    <row r="135" spans="1:56" ht="12.75">
      <c r="A135" s="1" t="s">
        <v>138</v>
      </c>
      <c r="B135" s="3" t="s">
        <v>37</v>
      </c>
      <c r="C135" s="8">
        <v>166</v>
      </c>
      <c r="D135" s="2">
        <v>108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3"/>
      <c r="BA135" s="12">
        <f>SUM(C135:AZ135)</f>
        <v>274</v>
      </c>
      <c r="BB135" s="15">
        <f>COUNT(C135:AZ135)</f>
        <v>2</v>
      </c>
      <c r="BC135" s="21">
        <f>BA135/BB135</f>
        <v>137</v>
      </c>
      <c r="BD135" s="27">
        <f t="shared" si="2"/>
        <v>134</v>
      </c>
    </row>
    <row r="136" spans="1:56" ht="12.75">
      <c r="A136" s="1" t="s">
        <v>151</v>
      </c>
      <c r="B136" s="3" t="s">
        <v>41</v>
      </c>
      <c r="C136" s="8">
        <v>109</v>
      </c>
      <c r="D136" s="2">
        <v>146</v>
      </c>
      <c r="E136" s="2">
        <v>148</v>
      </c>
      <c r="F136" s="2">
        <v>145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3"/>
      <c r="BA136" s="12">
        <f>SUM(C136:AZ136)</f>
        <v>548</v>
      </c>
      <c r="BB136" s="15">
        <f>COUNT(C136:AZ136)</f>
        <v>4</v>
      </c>
      <c r="BC136" s="21">
        <f>BA136/BB136</f>
        <v>137</v>
      </c>
      <c r="BD136" s="27">
        <f t="shared" si="2"/>
        <v>135</v>
      </c>
    </row>
    <row r="137" spans="1:56" ht="12.75">
      <c r="A137" s="1" t="s">
        <v>192</v>
      </c>
      <c r="B137" s="3" t="s">
        <v>50</v>
      </c>
      <c r="C137" s="8">
        <v>139</v>
      </c>
      <c r="D137" s="2">
        <v>134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3"/>
      <c r="BA137" s="12">
        <f>SUM(C137:AZ137)</f>
        <v>273</v>
      </c>
      <c r="BB137" s="15">
        <f>COUNT(C137:AZ137)</f>
        <v>2</v>
      </c>
      <c r="BC137" s="21">
        <f>BA137/BB137</f>
        <v>136.5</v>
      </c>
      <c r="BD137" s="27">
        <f t="shared" si="2"/>
        <v>136</v>
      </c>
    </row>
    <row r="138" spans="1:56" ht="12.75">
      <c r="A138" s="1" t="s">
        <v>158</v>
      </c>
      <c r="B138" s="3" t="s">
        <v>43</v>
      </c>
      <c r="C138" s="8">
        <v>162</v>
      </c>
      <c r="D138" s="2">
        <v>110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3"/>
      <c r="BA138" s="12">
        <f>SUM(C138:AZ138)</f>
        <v>272</v>
      </c>
      <c r="BB138" s="15">
        <f>COUNT(C138:AZ138)</f>
        <v>2</v>
      </c>
      <c r="BC138" s="21">
        <f>BA138/BB138</f>
        <v>136</v>
      </c>
      <c r="BD138" s="27">
        <f t="shared" si="2"/>
        <v>137</v>
      </c>
    </row>
    <row r="139" spans="1:56" ht="12.75">
      <c r="A139" s="1" t="s">
        <v>100</v>
      </c>
      <c r="B139" s="3" t="s">
        <v>2</v>
      </c>
      <c r="C139" s="8">
        <v>158</v>
      </c>
      <c r="D139" s="2">
        <v>114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3"/>
      <c r="BA139" s="12">
        <f>SUM(C139:AZ139)</f>
        <v>272</v>
      </c>
      <c r="BB139" s="15">
        <f>COUNT(C139:AZ139)</f>
        <v>2</v>
      </c>
      <c r="BC139" s="21">
        <f>BA139/BB139</f>
        <v>136</v>
      </c>
      <c r="BD139" s="27">
        <f t="shared" si="2"/>
        <v>138</v>
      </c>
    </row>
    <row r="140" spans="1:56" ht="12.75">
      <c r="A140" s="1" t="s">
        <v>104</v>
      </c>
      <c r="B140" s="3" t="s">
        <v>2</v>
      </c>
      <c r="C140" s="8">
        <v>133</v>
      </c>
      <c r="D140" s="2">
        <v>138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3"/>
      <c r="BA140" s="12">
        <f>SUM(C140:AZ140)</f>
        <v>271</v>
      </c>
      <c r="BB140" s="15">
        <f>COUNT(C140:AZ140)</f>
        <v>2</v>
      </c>
      <c r="BC140" s="21">
        <f>BA140/BB140</f>
        <v>135.5</v>
      </c>
      <c r="BD140" s="27">
        <f t="shared" si="2"/>
        <v>139</v>
      </c>
    </row>
    <row r="141" spans="1:56" ht="12.75">
      <c r="A141" s="1" t="s">
        <v>73</v>
      </c>
      <c r="B141" s="3" t="s">
        <v>51</v>
      </c>
      <c r="C141" s="8">
        <v>151</v>
      </c>
      <c r="D141" s="2">
        <v>120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3"/>
      <c r="BA141" s="12">
        <f>SUM(C141:AZ141)</f>
        <v>271</v>
      </c>
      <c r="BB141" s="15">
        <f>COUNT(C141:AZ141)</f>
        <v>2</v>
      </c>
      <c r="BC141" s="21">
        <f>BA141/BB141</f>
        <v>135.5</v>
      </c>
      <c r="BD141" s="27">
        <f t="shared" si="2"/>
        <v>140</v>
      </c>
    </row>
    <row r="142" spans="1:56" ht="12.75">
      <c r="A142" s="1" t="s">
        <v>157</v>
      </c>
      <c r="B142" s="3" t="s">
        <v>43</v>
      </c>
      <c r="C142" s="8">
        <v>129</v>
      </c>
      <c r="D142" s="2">
        <v>139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3"/>
      <c r="BA142" s="12">
        <f>SUM(C142:AZ142)</f>
        <v>268</v>
      </c>
      <c r="BB142" s="15">
        <f>COUNT(C142:AZ142)</f>
        <v>2</v>
      </c>
      <c r="BC142" s="21">
        <f>BA142/BB142</f>
        <v>134</v>
      </c>
      <c r="BD142" s="27">
        <f t="shared" si="2"/>
        <v>141</v>
      </c>
    </row>
    <row r="143" spans="1:56" ht="12.75">
      <c r="A143" s="1" t="s">
        <v>131</v>
      </c>
      <c r="B143" s="3" t="s">
        <v>36</v>
      </c>
      <c r="C143" s="8">
        <v>124</v>
      </c>
      <c r="D143" s="2">
        <v>143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3"/>
      <c r="BA143" s="12">
        <f>SUM(C143:AZ143)</f>
        <v>267</v>
      </c>
      <c r="BB143" s="15">
        <f>COUNT(C143:AZ143)</f>
        <v>2</v>
      </c>
      <c r="BC143" s="21">
        <f>BA143/BB143</f>
        <v>133.5</v>
      </c>
      <c r="BD143" s="27">
        <f t="shared" si="2"/>
        <v>142</v>
      </c>
    </row>
    <row r="144" spans="1:56" ht="12.75">
      <c r="A144" s="1" t="s">
        <v>170</v>
      </c>
      <c r="B144" s="3" t="s">
        <v>48</v>
      </c>
      <c r="C144" s="8">
        <v>133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3"/>
      <c r="BA144" s="12">
        <f>SUM(C144:AZ144)</f>
        <v>133</v>
      </c>
      <c r="BB144" s="15">
        <f>COUNT(C144:AZ144)</f>
        <v>1</v>
      </c>
      <c r="BC144" s="21">
        <f>BA144/BB144</f>
        <v>133</v>
      </c>
      <c r="BD144" s="27">
        <f t="shared" si="2"/>
        <v>143</v>
      </c>
    </row>
    <row r="145" spans="1:56" ht="12.75">
      <c r="A145" s="1" t="s">
        <v>147</v>
      </c>
      <c r="B145" s="3" t="s">
        <v>40</v>
      </c>
      <c r="C145" s="8">
        <v>139</v>
      </c>
      <c r="D145" s="2">
        <v>126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3"/>
      <c r="BA145" s="12">
        <f>SUM(C145:AZ145)</f>
        <v>265</v>
      </c>
      <c r="BB145" s="15">
        <f>COUNT(C145:AZ145)</f>
        <v>2</v>
      </c>
      <c r="BC145" s="21">
        <f>BA145/BB145</f>
        <v>132.5</v>
      </c>
      <c r="BD145" s="27">
        <f t="shared" si="2"/>
        <v>144</v>
      </c>
    </row>
    <row r="146" spans="1:56" ht="12.75">
      <c r="A146" s="1" t="s">
        <v>91</v>
      </c>
      <c r="B146" s="3" t="s">
        <v>0</v>
      </c>
      <c r="C146" s="8">
        <v>104</v>
      </c>
      <c r="D146" s="2">
        <v>160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3"/>
      <c r="BA146" s="12">
        <f>SUM(C146:AZ146)</f>
        <v>264</v>
      </c>
      <c r="BB146" s="15">
        <f>COUNT(C146:AZ146)</f>
        <v>2</v>
      </c>
      <c r="BC146" s="21">
        <f>BA146/BB146</f>
        <v>132</v>
      </c>
      <c r="BD146" s="27">
        <f t="shared" si="2"/>
        <v>145</v>
      </c>
    </row>
    <row r="147" spans="1:56" ht="12.75">
      <c r="A147" s="1" t="s">
        <v>77</v>
      </c>
      <c r="B147" s="3" t="s">
        <v>44</v>
      </c>
      <c r="C147" s="8">
        <v>136</v>
      </c>
      <c r="D147" s="2">
        <v>127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3"/>
      <c r="BA147" s="12">
        <f>SUM(C147:AZ147)</f>
        <v>263</v>
      </c>
      <c r="BB147" s="15">
        <f>COUNT(C147:AZ147)</f>
        <v>2</v>
      </c>
      <c r="BC147" s="21">
        <f>BA147/BB147</f>
        <v>131.5</v>
      </c>
      <c r="BD147" s="27">
        <f t="shared" si="2"/>
        <v>146</v>
      </c>
    </row>
    <row r="148" spans="1:56" ht="12.75">
      <c r="A148" s="1" t="s">
        <v>135</v>
      </c>
      <c r="B148" s="3" t="s">
        <v>37</v>
      </c>
      <c r="C148" s="8">
        <v>128</v>
      </c>
      <c r="D148" s="2">
        <v>134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3"/>
      <c r="BA148" s="12">
        <f>SUM(C148:AZ148)</f>
        <v>262</v>
      </c>
      <c r="BB148" s="15">
        <f>COUNT(C148:AZ148)</f>
        <v>2</v>
      </c>
      <c r="BC148" s="21">
        <f>BA148/BB148</f>
        <v>131</v>
      </c>
      <c r="BD148" s="27">
        <f t="shared" si="2"/>
        <v>147</v>
      </c>
    </row>
    <row r="149" spans="1:56" ht="12.75">
      <c r="A149" s="1" t="s">
        <v>136</v>
      </c>
      <c r="B149" s="3" t="s">
        <v>37</v>
      </c>
      <c r="C149" s="8">
        <v>119</v>
      </c>
      <c r="D149" s="2">
        <v>138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3"/>
      <c r="BA149" s="12">
        <f>SUM(C149:AZ149)</f>
        <v>257</v>
      </c>
      <c r="BB149" s="15">
        <f>COUNT(C149:AZ149)</f>
        <v>2</v>
      </c>
      <c r="BC149" s="21">
        <f>BA149/BB149</f>
        <v>128.5</v>
      </c>
      <c r="BD149" s="27">
        <f t="shared" si="2"/>
        <v>148</v>
      </c>
    </row>
    <row r="150" spans="1:56" ht="12.75">
      <c r="A150" s="1" t="s">
        <v>177</v>
      </c>
      <c r="B150" s="3" t="s">
        <v>52</v>
      </c>
      <c r="C150" s="8">
        <v>119</v>
      </c>
      <c r="D150" s="2">
        <v>136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3"/>
      <c r="BA150" s="12">
        <f>SUM(C150:AZ150)</f>
        <v>255</v>
      </c>
      <c r="BB150" s="15">
        <f>COUNT(C150:AZ150)</f>
        <v>2</v>
      </c>
      <c r="BC150" s="21">
        <f>BA150/BB150</f>
        <v>127.5</v>
      </c>
      <c r="BD150" s="27">
        <f t="shared" si="2"/>
        <v>149</v>
      </c>
    </row>
    <row r="151" spans="1:56" ht="12.75">
      <c r="A151" s="1" t="s">
        <v>127</v>
      </c>
      <c r="B151" s="3" t="s">
        <v>35</v>
      </c>
      <c r="C151" s="8">
        <v>159</v>
      </c>
      <c r="D151" s="2">
        <v>94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3"/>
      <c r="BA151" s="12">
        <f>SUM(C151:AZ151)</f>
        <v>253</v>
      </c>
      <c r="BB151" s="15">
        <f>COUNT(C151:AZ151)</f>
        <v>2</v>
      </c>
      <c r="BC151" s="21">
        <f>BA151/BB151</f>
        <v>126.5</v>
      </c>
      <c r="BD151" s="27">
        <f t="shared" si="2"/>
        <v>150</v>
      </c>
    </row>
    <row r="152" spans="1:56" ht="12.75">
      <c r="A152" s="1" t="s">
        <v>128</v>
      </c>
      <c r="B152" s="3" t="s">
        <v>35</v>
      </c>
      <c r="C152" s="8">
        <v>127</v>
      </c>
      <c r="D152" s="2">
        <v>126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3"/>
      <c r="BA152" s="12">
        <f>SUM(C152:AZ152)</f>
        <v>253</v>
      </c>
      <c r="BB152" s="15">
        <f>COUNT(C152:AZ152)</f>
        <v>2</v>
      </c>
      <c r="BC152" s="21">
        <f>BA152/BB152</f>
        <v>126.5</v>
      </c>
      <c r="BD152" s="27">
        <f t="shared" si="2"/>
        <v>151</v>
      </c>
    </row>
    <row r="153" spans="1:56" ht="12.75">
      <c r="A153" s="1" t="s">
        <v>76</v>
      </c>
      <c r="B153" s="3" t="s">
        <v>44</v>
      </c>
      <c r="C153" s="8">
        <v>128</v>
      </c>
      <c r="D153" s="2">
        <v>124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3"/>
      <c r="BA153" s="12">
        <f>SUM(C153:AZ153)</f>
        <v>252</v>
      </c>
      <c r="BB153" s="15">
        <f>COUNT(C153:AZ153)</f>
        <v>2</v>
      </c>
      <c r="BC153" s="21">
        <f>BA153/BB153</f>
        <v>126</v>
      </c>
      <c r="BD153" s="27">
        <f t="shared" si="2"/>
        <v>152</v>
      </c>
    </row>
    <row r="154" spans="1:56" ht="12.75">
      <c r="A154" s="1" t="s">
        <v>70</v>
      </c>
      <c r="B154" s="3" t="s">
        <v>52</v>
      </c>
      <c r="C154" s="8">
        <v>144</v>
      </c>
      <c r="D154" s="2">
        <v>108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3"/>
      <c r="BA154" s="12">
        <f>SUM(C154:AZ154)</f>
        <v>252</v>
      </c>
      <c r="BB154" s="15">
        <f>COUNT(C154:AZ154)</f>
        <v>2</v>
      </c>
      <c r="BC154" s="21">
        <f>BA154/BB154</f>
        <v>126</v>
      </c>
      <c r="BD154" s="27">
        <f t="shared" si="2"/>
        <v>153</v>
      </c>
    </row>
    <row r="155" spans="1:56" ht="12.75">
      <c r="A155" s="1" t="s">
        <v>89</v>
      </c>
      <c r="B155" s="3" t="s">
        <v>0</v>
      </c>
      <c r="C155" s="8">
        <v>124</v>
      </c>
      <c r="D155" s="2">
        <v>125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3"/>
      <c r="BA155" s="12">
        <f>SUM(C155:AZ155)</f>
        <v>249</v>
      </c>
      <c r="BB155" s="15">
        <f>COUNT(C155:AZ155)</f>
        <v>2</v>
      </c>
      <c r="BC155" s="21">
        <f>BA155/BB155</f>
        <v>124.5</v>
      </c>
      <c r="BD155" s="27">
        <f t="shared" si="2"/>
        <v>154</v>
      </c>
    </row>
    <row r="156" spans="1:56" ht="12.75">
      <c r="A156" s="1" t="s">
        <v>79</v>
      </c>
      <c r="B156" s="3" t="s">
        <v>47</v>
      </c>
      <c r="C156" s="8">
        <v>134</v>
      </c>
      <c r="D156" s="2">
        <v>111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3"/>
      <c r="BA156" s="12">
        <f>SUM(C156:AZ156)</f>
        <v>245</v>
      </c>
      <c r="BB156" s="15">
        <f>COUNT(C156:AZ156)</f>
        <v>2</v>
      </c>
      <c r="BC156" s="21">
        <f>BA156/BB156</f>
        <v>122.5</v>
      </c>
      <c r="BD156" s="27">
        <f t="shared" si="2"/>
        <v>155</v>
      </c>
    </row>
    <row r="157" spans="1:56" ht="12.75">
      <c r="A157" s="1" t="s">
        <v>161</v>
      </c>
      <c r="B157" s="3" t="s">
        <v>43</v>
      </c>
      <c r="C157" s="8">
        <v>126</v>
      </c>
      <c r="D157" s="2">
        <v>118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3"/>
      <c r="BA157" s="12">
        <f>SUM(C157:AZ157)</f>
        <v>244</v>
      </c>
      <c r="BB157" s="15">
        <f>COUNT(C157:AZ157)</f>
        <v>2</v>
      </c>
      <c r="BC157" s="21">
        <f>BA157/BB157</f>
        <v>122</v>
      </c>
      <c r="BD157" s="27">
        <f t="shared" si="2"/>
        <v>156</v>
      </c>
    </row>
    <row r="158" spans="1:56" ht="12.75">
      <c r="A158" s="1" t="s">
        <v>186</v>
      </c>
      <c r="B158" s="3" t="s">
        <v>47</v>
      </c>
      <c r="C158" s="8">
        <v>102</v>
      </c>
      <c r="D158" s="2">
        <v>142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3"/>
      <c r="BA158" s="12">
        <f>SUM(C158:AZ158)</f>
        <v>244</v>
      </c>
      <c r="BB158" s="15">
        <f>COUNT(C158:AZ158)</f>
        <v>2</v>
      </c>
      <c r="BC158" s="21">
        <f>BA158/BB158</f>
        <v>122</v>
      </c>
      <c r="BD158" s="27">
        <f t="shared" si="2"/>
        <v>157</v>
      </c>
    </row>
    <row r="159" spans="1:56" ht="12.75">
      <c r="A159" s="1" t="s">
        <v>123</v>
      </c>
      <c r="B159" s="3" t="s">
        <v>6</v>
      </c>
      <c r="C159" s="8">
        <v>114</v>
      </c>
      <c r="D159" s="2">
        <v>129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3"/>
      <c r="BA159" s="12">
        <f>SUM(C159:AZ159)</f>
        <v>243</v>
      </c>
      <c r="BB159" s="15">
        <f>COUNT(C159:AZ159)</f>
        <v>2</v>
      </c>
      <c r="BC159" s="21">
        <f>BA159/BB159</f>
        <v>121.5</v>
      </c>
      <c r="BD159" s="27">
        <f t="shared" si="2"/>
        <v>158</v>
      </c>
    </row>
    <row r="160" spans="1:56" ht="12.75">
      <c r="A160" s="1" t="s">
        <v>82</v>
      </c>
      <c r="B160" s="3" t="s">
        <v>42</v>
      </c>
      <c r="C160" s="8">
        <v>90</v>
      </c>
      <c r="D160" s="2">
        <v>153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3"/>
      <c r="BA160" s="12">
        <f>SUM(C160:AZ160)</f>
        <v>243</v>
      </c>
      <c r="BB160" s="15">
        <f>COUNT(C160:AZ160)</f>
        <v>2</v>
      </c>
      <c r="BC160" s="21">
        <f>BA160/BB160</f>
        <v>121.5</v>
      </c>
      <c r="BD160" s="27">
        <f t="shared" si="2"/>
        <v>159</v>
      </c>
    </row>
    <row r="161" spans="1:56" ht="12.75">
      <c r="A161" s="1" t="s">
        <v>155</v>
      </c>
      <c r="B161" s="3" t="s">
        <v>41</v>
      </c>
      <c r="C161" s="8">
        <v>138</v>
      </c>
      <c r="D161" s="2">
        <v>96</v>
      </c>
      <c r="E161" s="2">
        <v>120</v>
      </c>
      <c r="F161" s="2">
        <v>131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3"/>
      <c r="BA161" s="12">
        <f>SUM(C161:AZ161)</f>
        <v>485</v>
      </c>
      <c r="BB161" s="15">
        <f>COUNT(C161:AZ161)</f>
        <v>4</v>
      </c>
      <c r="BC161" s="21">
        <f>BA161/BB161</f>
        <v>121.25</v>
      </c>
      <c r="BD161" s="27">
        <f t="shared" si="2"/>
        <v>160</v>
      </c>
    </row>
    <row r="162" spans="1:56" ht="12.75">
      <c r="A162" s="1" t="s">
        <v>178</v>
      </c>
      <c r="B162" s="3" t="s">
        <v>52</v>
      </c>
      <c r="C162" s="8">
        <v>129</v>
      </c>
      <c r="D162" s="2">
        <v>112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3"/>
      <c r="BA162" s="12">
        <f>SUM(C162:AZ162)</f>
        <v>241</v>
      </c>
      <c r="BB162" s="15">
        <f>COUNT(C162:AZ162)</f>
        <v>2</v>
      </c>
      <c r="BC162" s="21">
        <f>BA162/BB162</f>
        <v>120.5</v>
      </c>
      <c r="BD162" s="27">
        <f t="shared" si="2"/>
        <v>161</v>
      </c>
    </row>
    <row r="163" spans="1:56" ht="12.75">
      <c r="A163" s="1" t="s">
        <v>129</v>
      </c>
      <c r="B163" s="3" t="s">
        <v>35</v>
      </c>
      <c r="C163" s="8">
        <v>120</v>
      </c>
      <c r="D163" s="2">
        <v>121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3"/>
      <c r="BA163" s="12">
        <f>SUM(C163:AZ163)</f>
        <v>241</v>
      </c>
      <c r="BB163" s="15">
        <f>COUNT(C163:AZ163)</f>
        <v>2</v>
      </c>
      <c r="BC163" s="21">
        <f>BA163/BB163</f>
        <v>120.5</v>
      </c>
      <c r="BD163" s="27">
        <f t="shared" si="2"/>
        <v>162</v>
      </c>
    </row>
    <row r="164" spans="1:56" ht="12.75">
      <c r="A164" s="1" t="s">
        <v>152</v>
      </c>
      <c r="B164" s="3" t="s">
        <v>41</v>
      </c>
      <c r="C164" s="8">
        <v>103</v>
      </c>
      <c r="D164" s="2">
        <v>128</v>
      </c>
      <c r="E164" s="2">
        <v>116</v>
      </c>
      <c r="F164" s="2">
        <v>128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3"/>
      <c r="BA164" s="12">
        <f>SUM(C164:AZ164)</f>
        <v>475</v>
      </c>
      <c r="BB164" s="15">
        <f>COUNT(C164:AZ164)</f>
        <v>4</v>
      </c>
      <c r="BC164" s="21">
        <f>BA164/BB164</f>
        <v>118.75</v>
      </c>
      <c r="BD164" s="27">
        <f t="shared" si="2"/>
        <v>163</v>
      </c>
    </row>
    <row r="165" spans="1:56" ht="12.75">
      <c r="A165" s="1" t="s">
        <v>81</v>
      </c>
      <c r="B165" s="3" t="s">
        <v>42</v>
      </c>
      <c r="C165" s="8">
        <v>135</v>
      </c>
      <c r="D165" s="2">
        <v>98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3"/>
      <c r="BA165" s="12">
        <f>SUM(C165:AZ165)</f>
        <v>233</v>
      </c>
      <c r="BB165" s="15">
        <f>COUNT(C165:AZ165)</f>
        <v>2</v>
      </c>
      <c r="BC165" s="21">
        <f>BA165/BB165</f>
        <v>116.5</v>
      </c>
      <c r="BD165" s="27">
        <f t="shared" si="2"/>
        <v>164</v>
      </c>
    </row>
    <row r="166" spans="1:56" ht="12.75">
      <c r="A166" s="1" t="s">
        <v>154</v>
      </c>
      <c r="B166" s="3" t="s">
        <v>41</v>
      </c>
      <c r="C166" s="8">
        <v>113</v>
      </c>
      <c r="D166" s="2">
        <v>117</v>
      </c>
      <c r="E166" s="2">
        <v>102</v>
      </c>
      <c r="F166" s="2">
        <v>129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3"/>
      <c r="BA166" s="12">
        <f>SUM(C166:AZ166)</f>
        <v>461</v>
      </c>
      <c r="BB166" s="15">
        <f>COUNT(C166:AZ166)</f>
        <v>4</v>
      </c>
      <c r="BC166" s="21">
        <f>BA166/BB166</f>
        <v>115.25</v>
      </c>
      <c r="BD166" s="27">
        <f t="shared" si="2"/>
        <v>165</v>
      </c>
    </row>
    <row r="167" spans="1:56" ht="12.75">
      <c r="A167" s="1" t="s">
        <v>175</v>
      </c>
      <c r="B167" s="3" t="s">
        <v>48</v>
      </c>
      <c r="C167" s="8"/>
      <c r="D167" s="2">
        <v>115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3"/>
      <c r="BA167" s="12">
        <f>SUM(C167:AZ167)</f>
        <v>115</v>
      </c>
      <c r="BB167" s="15">
        <f>COUNT(C167:AZ167)</f>
        <v>1</v>
      </c>
      <c r="BC167" s="21">
        <f>BA167/BB167</f>
        <v>115</v>
      </c>
      <c r="BD167" s="27">
        <f t="shared" si="2"/>
        <v>166</v>
      </c>
    </row>
    <row r="168" spans="1:56" ht="12.75">
      <c r="A168" s="1" t="s">
        <v>141</v>
      </c>
      <c r="B168" s="3" t="s">
        <v>38</v>
      </c>
      <c r="C168" s="8">
        <v>109</v>
      </c>
      <c r="D168" s="2">
        <v>117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3"/>
      <c r="BA168" s="12">
        <f>SUM(C168:AZ168)</f>
        <v>226</v>
      </c>
      <c r="BB168" s="15">
        <f>COUNT(C168:AZ168)</f>
        <v>2</v>
      </c>
      <c r="BC168" s="21">
        <f>BA168/BB168</f>
        <v>113</v>
      </c>
      <c r="BD168" s="27">
        <f t="shared" si="2"/>
        <v>167</v>
      </c>
    </row>
    <row r="169" spans="1:56" ht="12.75">
      <c r="A169" s="1" t="s">
        <v>57</v>
      </c>
      <c r="B169" s="3" t="s">
        <v>5</v>
      </c>
      <c r="C169" s="8">
        <v>104</v>
      </c>
      <c r="D169" s="2">
        <v>119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3"/>
      <c r="BA169" s="12">
        <f>SUM(C169:AZ169)</f>
        <v>223</v>
      </c>
      <c r="BB169" s="15">
        <f>COUNT(C169:AZ169)</f>
        <v>2</v>
      </c>
      <c r="BC169" s="21">
        <f>BA169/BB169</f>
        <v>111.5</v>
      </c>
      <c r="BD169" s="27">
        <f t="shared" si="2"/>
        <v>168</v>
      </c>
    </row>
    <row r="170" spans="1:56" ht="12.75">
      <c r="A170" s="1" t="s">
        <v>224</v>
      </c>
      <c r="B170" s="3" t="s">
        <v>44</v>
      </c>
      <c r="C170" s="8">
        <v>109</v>
      </c>
      <c r="D170" s="2">
        <v>114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3"/>
      <c r="BA170" s="12">
        <f>SUM(C170:AZ170)</f>
        <v>223</v>
      </c>
      <c r="BB170" s="15">
        <f>COUNT(C170:AZ170)</f>
        <v>2</v>
      </c>
      <c r="BC170" s="21">
        <f>BA170/BB170</f>
        <v>111.5</v>
      </c>
      <c r="BD170" s="27">
        <f t="shared" si="2"/>
        <v>169</v>
      </c>
    </row>
    <row r="171" spans="1:56" ht="12.75">
      <c r="A171" s="1" t="s">
        <v>108</v>
      </c>
      <c r="B171" s="3" t="s">
        <v>3</v>
      </c>
      <c r="C171" s="8">
        <v>121</v>
      </c>
      <c r="D171" s="2">
        <v>101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3"/>
      <c r="BA171" s="12">
        <f>SUM(C171:AZ171)</f>
        <v>222</v>
      </c>
      <c r="BB171" s="15">
        <f>COUNT(C171:AZ171)</f>
        <v>2</v>
      </c>
      <c r="BC171" s="21">
        <f>BA171/BB171</f>
        <v>111</v>
      </c>
      <c r="BD171" s="27">
        <f t="shared" si="2"/>
        <v>170</v>
      </c>
    </row>
    <row r="172" spans="1:56" ht="12.75">
      <c r="A172" s="1" t="s">
        <v>187</v>
      </c>
      <c r="B172" s="3" t="s">
        <v>47</v>
      </c>
      <c r="C172" s="8">
        <v>89</v>
      </c>
      <c r="D172" s="2">
        <v>130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3"/>
      <c r="BA172" s="12">
        <f>SUM(C172:AZ172)</f>
        <v>219</v>
      </c>
      <c r="BB172" s="15">
        <f>COUNT(C172:AZ172)</f>
        <v>2</v>
      </c>
      <c r="BC172" s="21">
        <f>BA172/BB172</f>
        <v>109.5</v>
      </c>
      <c r="BD172" s="27">
        <f t="shared" si="2"/>
        <v>171</v>
      </c>
    </row>
    <row r="173" spans="1:56" ht="12.75">
      <c r="A173" s="1" t="s">
        <v>190</v>
      </c>
      <c r="B173" s="3" t="s">
        <v>49</v>
      </c>
      <c r="C173" s="8">
        <v>118</v>
      </c>
      <c r="D173" s="2">
        <v>100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3"/>
      <c r="BA173" s="12">
        <f>SUM(C173:AZ173)</f>
        <v>218</v>
      </c>
      <c r="BB173" s="15">
        <f>COUNT(C173:AZ173)</f>
        <v>2</v>
      </c>
      <c r="BC173" s="21">
        <f>BA173/BB173</f>
        <v>109</v>
      </c>
      <c r="BD173" s="27">
        <f t="shared" si="2"/>
        <v>172</v>
      </c>
    </row>
    <row r="174" spans="1:56" ht="12.75">
      <c r="A174" s="1" t="s">
        <v>109</v>
      </c>
      <c r="B174" s="3" t="s">
        <v>3</v>
      </c>
      <c r="C174" s="8">
        <v>116</v>
      </c>
      <c r="D174" s="2">
        <v>101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3"/>
      <c r="BA174" s="12">
        <f>SUM(C174:AZ174)</f>
        <v>217</v>
      </c>
      <c r="BB174" s="15">
        <f>COUNT(C174:AZ174)</f>
        <v>2</v>
      </c>
      <c r="BC174" s="21">
        <f>BA174/BB174</f>
        <v>108.5</v>
      </c>
      <c r="BD174" s="27">
        <f t="shared" si="2"/>
        <v>173</v>
      </c>
    </row>
    <row r="175" spans="1:56" ht="12.75">
      <c r="A175" s="1" t="s">
        <v>109</v>
      </c>
      <c r="B175" s="3" t="s">
        <v>7</v>
      </c>
      <c r="C175" s="8">
        <v>109</v>
      </c>
      <c r="D175" s="2">
        <v>108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3"/>
      <c r="BA175" s="12">
        <f>SUM(C175:AZ175)</f>
        <v>217</v>
      </c>
      <c r="BB175" s="15">
        <f>COUNT(C175:AZ175)</f>
        <v>2</v>
      </c>
      <c r="BC175" s="21">
        <f>BA175/BB175</f>
        <v>108.5</v>
      </c>
      <c r="BD175" s="27">
        <f t="shared" si="2"/>
        <v>174</v>
      </c>
    </row>
    <row r="176" spans="1:56" ht="12.75">
      <c r="A176" s="1" t="s">
        <v>216</v>
      </c>
      <c r="B176" s="3" t="s">
        <v>48</v>
      </c>
      <c r="C176" s="8"/>
      <c r="D176" s="2">
        <v>108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3"/>
      <c r="BA176" s="12">
        <f>SUM(C176:AZ176)</f>
        <v>108</v>
      </c>
      <c r="BB176" s="15">
        <f>COUNT(C176:AZ176)</f>
        <v>1</v>
      </c>
      <c r="BC176" s="21">
        <f>BA176/BB176</f>
        <v>108</v>
      </c>
      <c r="BD176" s="27">
        <f t="shared" si="2"/>
        <v>175</v>
      </c>
    </row>
    <row r="177" spans="1:56" ht="12.75">
      <c r="A177" s="1" t="s">
        <v>195</v>
      </c>
      <c r="B177" s="3" t="s">
        <v>51</v>
      </c>
      <c r="C177" s="8">
        <v>131</v>
      </c>
      <c r="D177" s="2">
        <v>85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3"/>
      <c r="BA177" s="12">
        <f>SUM(C177:AZ177)</f>
        <v>216</v>
      </c>
      <c r="BB177" s="15">
        <f>COUNT(C177:AZ177)</f>
        <v>2</v>
      </c>
      <c r="BC177" s="21">
        <f>BA177/BB177</f>
        <v>108</v>
      </c>
      <c r="BD177" s="27">
        <f t="shared" si="2"/>
        <v>176</v>
      </c>
    </row>
    <row r="178" spans="1:56" ht="12.75">
      <c r="A178" s="1" t="s">
        <v>124</v>
      </c>
      <c r="B178" s="3" t="s">
        <v>6</v>
      </c>
      <c r="C178" s="8">
        <v>104</v>
      </c>
      <c r="D178" s="2">
        <v>110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3"/>
      <c r="BA178" s="12">
        <f>SUM(C178:AZ178)</f>
        <v>214</v>
      </c>
      <c r="BB178" s="15">
        <f>COUNT(C178:AZ178)</f>
        <v>2</v>
      </c>
      <c r="BC178" s="21">
        <f>BA178/BB178</f>
        <v>107</v>
      </c>
      <c r="BD178" s="27">
        <f t="shared" si="2"/>
        <v>177</v>
      </c>
    </row>
    <row r="179" spans="1:56" ht="12.75">
      <c r="A179" s="1" t="s">
        <v>114</v>
      </c>
      <c r="B179" s="3" t="s">
        <v>4</v>
      </c>
      <c r="C179" s="8">
        <v>107</v>
      </c>
      <c r="D179" s="2">
        <v>105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3"/>
      <c r="BA179" s="12">
        <f>SUM(C179:AZ179)</f>
        <v>212</v>
      </c>
      <c r="BB179" s="15">
        <f>COUNT(C179:AZ179)</f>
        <v>2</v>
      </c>
      <c r="BC179" s="21">
        <f>BA179/BB179</f>
        <v>106</v>
      </c>
      <c r="BD179" s="27">
        <f t="shared" si="2"/>
        <v>178</v>
      </c>
    </row>
    <row r="180" spans="1:56" ht="12.75">
      <c r="A180" s="1" t="s">
        <v>119</v>
      </c>
      <c r="B180" s="3" t="s">
        <v>5</v>
      </c>
      <c r="C180" s="8">
        <v>107</v>
      </c>
      <c r="D180" s="2">
        <v>101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3"/>
      <c r="BA180" s="12">
        <f>SUM(C180:AZ180)</f>
        <v>208</v>
      </c>
      <c r="BB180" s="15">
        <f>COUNT(C180:AZ180)</f>
        <v>2</v>
      </c>
      <c r="BC180" s="21">
        <f>BA180/BB180</f>
        <v>104</v>
      </c>
      <c r="BD180" s="27">
        <f t="shared" si="2"/>
        <v>179</v>
      </c>
    </row>
    <row r="181" spans="1:56" ht="12.75">
      <c r="A181" s="16" t="s">
        <v>227</v>
      </c>
      <c r="B181" s="17" t="s">
        <v>44</v>
      </c>
      <c r="C181" s="18">
        <v>100</v>
      </c>
      <c r="D181" s="19">
        <v>103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7"/>
      <c r="BA181" s="12">
        <f>SUM(C181:AZ181)</f>
        <v>203</v>
      </c>
      <c r="BB181" s="15">
        <f>COUNT(C181:AZ181)</f>
        <v>2</v>
      </c>
      <c r="BC181" s="21">
        <f>BA181/BB181</f>
        <v>101.5</v>
      </c>
      <c r="BD181" s="27">
        <f t="shared" si="2"/>
        <v>180</v>
      </c>
    </row>
    <row r="182" spans="1:56" ht="12.75">
      <c r="A182" s="16" t="s">
        <v>189</v>
      </c>
      <c r="B182" s="17" t="s">
        <v>49</v>
      </c>
      <c r="C182" s="18">
        <v>82</v>
      </c>
      <c r="D182" s="19">
        <v>112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7"/>
      <c r="BA182" s="12">
        <f>SUM(C182:AZ182)</f>
        <v>194</v>
      </c>
      <c r="BB182" s="15">
        <f>COUNT(C182:AZ182)</f>
        <v>2</v>
      </c>
      <c r="BC182" s="21">
        <f>BA182/BB182</f>
        <v>97</v>
      </c>
      <c r="BD182" s="27">
        <f t="shared" si="2"/>
        <v>181</v>
      </c>
    </row>
    <row r="183" spans="1:56" ht="12.75">
      <c r="A183" s="16" t="s">
        <v>214</v>
      </c>
      <c r="B183" s="17" t="s">
        <v>5</v>
      </c>
      <c r="C183" s="18">
        <v>91</v>
      </c>
      <c r="D183" s="19">
        <v>99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7"/>
      <c r="BA183" s="12">
        <f>SUM(C183:AZ183)</f>
        <v>190</v>
      </c>
      <c r="BB183" s="15">
        <f>COUNT(C183:AZ183)</f>
        <v>2</v>
      </c>
      <c r="BC183" s="21">
        <f>BA183/BB183</f>
        <v>95</v>
      </c>
      <c r="BD183" s="27">
        <f t="shared" si="2"/>
        <v>182</v>
      </c>
    </row>
    <row r="184" spans="1:56" ht="12.75">
      <c r="A184" s="16" t="s">
        <v>67</v>
      </c>
      <c r="B184" s="3" t="s">
        <v>49</v>
      </c>
      <c r="C184" s="18">
        <v>95</v>
      </c>
      <c r="D184" s="19">
        <v>93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7"/>
      <c r="BA184" s="12">
        <f>SUM(C184:AZ184)</f>
        <v>188</v>
      </c>
      <c r="BB184" s="15">
        <f>COUNT(C184:AZ184)</f>
        <v>2</v>
      </c>
      <c r="BC184" s="21">
        <f>BA184/BB184</f>
        <v>94</v>
      </c>
      <c r="BD184" s="27">
        <f t="shared" si="2"/>
        <v>183</v>
      </c>
    </row>
    <row r="185" spans="1:56" ht="12.75">
      <c r="A185" s="1" t="s">
        <v>112</v>
      </c>
      <c r="B185" s="17" t="s">
        <v>4</v>
      </c>
      <c r="C185" s="18">
        <v>97</v>
      </c>
      <c r="D185" s="19">
        <v>83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7"/>
      <c r="BA185" s="12">
        <f>SUM(C185:AZ185)</f>
        <v>180</v>
      </c>
      <c r="BB185" s="15">
        <f>COUNT(C185:AZ185)</f>
        <v>2</v>
      </c>
      <c r="BC185" s="21">
        <f>BA185/BB185</f>
        <v>90</v>
      </c>
      <c r="BD185" s="27">
        <f t="shared" si="2"/>
        <v>184</v>
      </c>
    </row>
    <row r="186" spans="1:56" ht="12.75">
      <c r="A186" s="16" t="s">
        <v>116</v>
      </c>
      <c r="B186" s="17" t="s">
        <v>4</v>
      </c>
      <c r="C186" s="18">
        <v>90</v>
      </c>
      <c r="D186" s="19">
        <v>80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7"/>
      <c r="BA186" s="12">
        <f>SUM(C186:AZ186)</f>
        <v>170</v>
      </c>
      <c r="BB186" s="15">
        <f>COUNT(C186:AZ186)</f>
        <v>2</v>
      </c>
      <c r="BC186" s="21">
        <f>BA186/BB186</f>
        <v>85</v>
      </c>
      <c r="BD186" s="27">
        <f t="shared" si="2"/>
        <v>185</v>
      </c>
    </row>
    <row r="187" spans="1:56" ht="13.5" thickBot="1">
      <c r="A187" s="4" t="s">
        <v>117</v>
      </c>
      <c r="B187" s="6" t="s">
        <v>4</v>
      </c>
      <c r="C187" s="9">
        <v>52</v>
      </c>
      <c r="D187" s="5">
        <v>96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6"/>
      <c r="BA187" s="12">
        <f>SUM(C187:AZ187)</f>
        <v>148</v>
      </c>
      <c r="BB187" s="15">
        <f>COUNT(C187:AZ187)</f>
        <v>2</v>
      </c>
      <c r="BC187" s="21">
        <f>BA187/BB187</f>
        <v>74</v>
      </c>
      <c r="BD187" s="27">
        <f t="shared" si="2"/>
        <v>186</v>
      </c>
    </row>
    <row r="188" spans="53:56" ht="12.75">
      <c r="BA188" s="22"/>
      <c r="BB188" s="23"/>
      <c r="BC188" s="22"/>
      <c r="BD188" s="25"/>
    </row>
  </sheetData>
  <sheetProtection selectLockedCells="1" selectUnlockedCells="1"/>
  <protectedRanges>
    <protectedRange sqref="A1:B1" name="Oblast1"/>
  </protectedRanges>
  <autoFilter ref="A1:B187"/>
  <mergeCells count="25">
    <mergeCell ref="AI1:AJ1"/>
    <mergeCell ref="AK1:AL1"/>
    <mergeCell ref="AY1:AZ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ZajicekLuk</cp:lastModifiedBy>
  <dcterms:created xsi:type="dcterms:W3CDTF">1996-10-14T23:33:28Z</dcterms:created>
  <dcterms:modified xsi:type="dcterms:W3CDTF">2014-05-26T08:28:31Z</dcterms:modified>
  <cp:category/>
  <cp:version/>
  <cp:contentType/>
  <cp:contentStatus/>
</cp:coreProperties>
</file>